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k01\dfs\311 - útvar ředitele\obchodní oddělení\Veřejné zakázky-nový zákon ZMR\2015\ZPŘ\ZPŘ_02_15 Materiál VO 2015\Přílohy ZD\"/>
    </mc:Choice>
  </mc:AlternateContent>
  <bookViews>
    <workbookView xWindow="13815" yWindow="-15" windowWidth="15375" windowHeight="12075" activeTab="3"/>
  </bookViews>
  <sheets>
    <sheet name="A " sheetId="7" r:id="rId1"/>
    <sheet name="B " sheetId="8" r:id="rId2"/>
    <sheet name="C" sheetId="9" r:id="rId3"/>
    <sheet name="D" sheetId="10" r:id="rId4"/>
  </sheets>
  <definedNames>
    <definedName name="_xlnm.Print_Titles" localSheetId="0">'A '!$1:$4</definedName>
    <definedName name="_xlnm.Print_Titles" localSheetId="1">'B '!$1:$4</definedName>
    <definedName name="_xlnm.Print_Titles" localSheetId="2">'C'!$1:$4</definedName>
    <definedName name="_xlnm.Print_Titles" localSheetId="3">D!$1:$4</definedName>
  </definedNames>
  <calcPr calcId="152511"/>
</workbook>
</file>

<file path=xl/calcChain.xml><?xml version="1.0" encoding="utf-8"?>
<calcChain xmlns="http://schemas.openxmlformats.org/spreadsheetml/2006/main">
  <c r="F64" i="9" l="1"/>
  <c r="F41" i="7"/>
  <c r="F34" i="7" l="1"/>
  <c r="F28" i="7"/>
  <c r="F16" i="7"/>
  <c r="F82" i="9"/>
  <c r="F53" i="9"/>
  <c r="F113" i="9" l="1"/>
  <c r="F112" i="9"/>
  <c r="F70" i="9"/>
  <c r="F37" i="8"/>
  <c r="F68" i="7"/>
  <c r="F66" i="7"/>
  <c r="F65" i="7"/>
  <c r="F8" i="7"/>
  <c r="F88" i="9" l="1"/>
  <c r="F87" i="9"/>
  <c r="F93" i="9"/>
  <c r="F28" i="9"/>
  <c r="F100" i="9" l="1"/>
  <c r="F68" i="9"/>
  <c r="F38" i="9"/>
  <c r="F77" i="9" l="1"/>
  <c r="F111" i="9"/>
  <c r="F58" i="8"/>
  <c r="B55" i="8"/>
  <c r="B56" i="8"/>
  <c r="B57" i="8" s="1"/>
  <c r="B58" i="8" s="1"/>
  <c r="F55" i="8"/>
  <c r="F56" i="8"/>
  <c r="F98" i="9"/>
  <c r="F79" i="9"/>
  <c r="F80" i="9"/>
  <c r="F81" i="9"/>
  <c r="F83" i="9"/>
  <c r="F84" i="9"/>
  <c r="F85" i="9"/>
  <c r="F86" i="9"/>
  <c r="F89" i="9"/>
  <c r="F90" i="9"/>
  <c r="F91" i="9"/>
  <c r="F92" i="9"/>
  <c r="F94" i="9"/>
  <c r="F95" i="9"/>
  <c r="F63" i="9"/>
  <c r="F39" i="9"/>
  <c r="F40" i="9"/>
  <c r="F41" i="9"/>
  <c r="F42" i="9"/>
  <c r="F43" i="9"/>
  <c r="F44" i="9"/>
  <c r="F45" i="9"/>
  <c r="F46" i="9"/>
  <c r="B39" i="9"/>
  <c r="B40" i="9" s="1"/>
  <c r="B41" i="9" s="1"/>
  <c r="B42" i="9" s="1"/>
  <c r="B43" i="9" s="1"/>
  <c r="B44" i="9" s="1"/>
  <c r="B45" i="9" s="1"/>
  <c r="B46" i="9" s="1"/>
  <c r="B47" i="9" s="1"/>
  <c r="F24" i="10"/>
  <c r="F23" i="10"/>
  <c r="F22" i="10"/>
  <c r="B22" i="10"/>
  <c r="B23" i="10" s="1"/>
  <c r="B24" i="10" s="1"/>
  <c r="F21" i="10"/>
  <c r="F15" i="10"/>
  <c r="F14" i="10"/>
  <c r="F13" i="10"/>
  <c r="B13" i="10"/>
  <c r="B14" i="10" s="1"/>
  <c r="B15" i="10" s="1"/>
  <c r="F12" i="10"/>
  <c r="F110" i="9"/>
  <c r="F109" i="9"/>
  <c r="B109" i="9"/>
  <c r="B110" i="9" s="1"/>
  <c r="F108" i="9"/>
  <c r="F104" i="9"/>
  <c r="F103" i="9"/>
  <c r="F102" i="9"/>
  <c r="F101" i="9"/>
  <c r="F99" i="9"/>
  <c r="F97" i="9"/>
  <c r="F96" i="9"/>
  <c r="F78" i="9"/>
  <c r="F73" i="9"/>
  <c r="F72" i="9"/>
  <c r="F71" i="9"/>
  <c r="B72" i="9"/>
  <c r="B73" i="9" s="1"/>
  <c r="F69" i="9"/>
  <c r="F62" i="9"/>
  <c r="F61" i="9"/>
  <c r="F60" i="9"/>
  <c r="B60" i="9"/>
  <c r="B61" i="9" s="1"/>
  <c r="B62" i="9" s="1"/>
  <c r="B63" i="9" s="1"/>
  <c r="F59" i="9"/>
  <c r="F47" i="9"/>
  <c r="F37" i="9"/>
  <c r="F52" i="9"/>
  <c r="F51" i="9"/>
  <c r="B51" i="9"/>
  <c r="B52" i="9" s="1"/>
  <c r="B53" i="9" s="1"/>
  <c r="F34" i="9"/>
  <c r="F33" i="9"/>
  <c r="B33" i="9"/>
  <c r="B34" i="9" s="1"/>
  <c r="F32" i="9"/>
  <c r="F30" i="9"/>
  <c r="F29" i="9"/>
  <c r="F27" i="9"/>
  <c r="F26" i="9"/>
  <c r="F25" i="9"/>
  <c r="B25" i="9"/>
  <c r="B26" i="9" s="1"/>
  <c r="B27" i="9" s="1"/>
  <c r="B28" i="9" s="1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B8" i="9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F57" i="8"/>
  <c r="F54" i="8"/>
  <c r="F48" i="8"/>
  <c r="F47" i="8"/>
  <c r="F46" i="8"/>
  <c r="F45" i="8"/>
  <c r="F44" i="8"/>
  <c r="F43" i="8"/>
  <c r="B43" i="8"/>
  <c r="B44" i="8" s="1"/>
  <c r="B45" i="8" s="1"/>
  <c r="B46" i="8" s="1"/>
  <c r="B47" i="8" s="1"/>
  <c r="B48" i="8" s="1"/>
  <c r="B49" i="8" s="1"/>
  <c r="F42" i="8"/>
  <c r="F36" i="8"/>
  <c r="F35" i="8"/>
  <c r="F34" i="8"/>
  <c r="F33" i="8"/>
  <c r="B33" i="8"/>
  <c r="B34" i="8" s="1"/>
  <c r="B35" i="8" s="1"/>
  <c r="B36" i="8" s="1"/>
  <c r="B37" i="8" s="1"/>
  <c r="F32" i="8"/>
  <c r="F27" i="8"/>
  <c r="F26" i="8"/>
  <c r="B27" i="8"/>
  <c r="F23" i="8"/>
  <c r="F22" i="8"/>
  <c r="B23" i="8"/>
  <c r="F19" i="8"/>
  <c r="F18" i="8"/>
  <c r="F17" i="8"/>
  <c r="F16" i="8"/>
  <c r="F15" i="8"/>
  <c r="B15" i="8"/>
  <c r="B16" i="8" s="1"/>
  <c r="B17" i="8" s="1"/>
  <c r="B18" i="8" s="1"/>
  <c r="B19" i="8" s="1"/>
  <c r="F14" i="8"/>
  <c r="F67" i="7"/>
  <c r="F61" i="7"/>
  <c r="F60" i="7"/>
  <c r="F59" i="7"/>
  <c r="F54" i="7"/>
  <c r="F53" i="7"/>
  <c r="F52" i="7"/>
  <c r="F51" i="7"/>
  <c r="F45" i="7"/>
  <c r="F44" i="7"/>
  <c r="F40" i="7"/>
  <c r="F39" i="7"/>
  <c r="F38" i="7"/>
  <c r="F37" i="7"/>
  <c r="F33" i="7"/>
  <c r="F32" i="7"/>
  <c r="F31" i="7"/>
  <c r="F27" i="7"/>
  <c r="F26" i="7"/>
  <c r="F25" i="7"/>
  <c r="F23" i="7"/>
  <c r="F22" i="7"/>
  <c r="B23" i="7"/>
  <c r="F18" i="7"/>
  <c r="F17" i="7"/>
  <c r="F12" i="7"/>
  <c r="F11" i="7"/>
  <c r="F10" i="7"/>
  <c r="F9" i="7"/>
  <c r="E27" i="10" l="1"/>
  <c r="E115" i="9"/>
  <c r="E60" i="8"/>
  <c r="E70" i="7"/>
  <c r="E32" i="10" l="1"/>
</calcChain>
</file>

<file path=xl/sharedStrings.xml><?xml version="1.0" encoding="utf-8"?>
<sst xmlns="http://schemas.openxmlformats.org/spreadsheetml/2006/main" count="426" uniqueCount="245">
  <si>
    <t xml:space="preserve">Výbojky sodíkové vysokotlaké </t>
  </si>
  <si>
    <t>Ostatní zdroje</t>
  </si>
  <si>
    <t>Pro zdroje  sodíkové 70W</t>
  </si>
  <si>
    <t>Pro zdroje sodíkové 100W</t>
  </si>
  <si>
    <t>Pro zdroje  sodíkové 150W</t>
  </si>
  <si>
    <t>Pro zdroje sodíkové 250W</t>
  </si>
  <si>
    <t>Řada 35-70W</t>
  </si>
  <si>
    <t>Řada 100-400W</t>
  </si>
  <si>
    <t>Patice stožárů</t>
  </si>
  <si>
    <t>Pojistková hlavice E 27</t>
  </si>
  <si>
    <t>Pojistkový odpínač  OPV 10/1</t>
  </si>
  <si>
    <t>Pojistkový odpínač  OPV 10/3</t>
  </si>
  <si>
    <t>Pojistkový odpínač  OPV 14/1</t>
  </si>
  <si>
    <t>Pojistkový odpínač  OPV 14/3</t>
  </si>
  <si>
    <t>Folie červená s bleskem plná</t>
  </si>
  <si>
    <t>Specifický materiál pro běžné opravy zařízení VO</t>
  </si>
  <si>
    <t>Obecný elektroinstalační materiál</t>
  </si>
  <si>
    <t>Sadová na průměr dříku 95mm, výška 900mm</t>
  </si>
  <si>
    <t>Silniční na průměr dříku 145, výška 1000mm</t>
  </si>
  <si>
    <t>Silniční na průměr dříku 145, výška 1200mm</t>
  </si>
  <si>
    <t>Kód</t>
  </si>
  <si>
    <t>Skupina - popis materiálu, specifikace</t>
  </si>
  <si>
    <t>ks/rok</t>
  </si>
  <si>
    <t>nabídková cena</t>
  </si>
  <si>
    <t>očekávanáskutečnost</t>
  </si>
  <si>
    <t>Kč</t>
  </si>
  <si>
    <t>roční objem</t>
  </si>
  <si>
    <t>Specifický materiál pro zařízení VO - kovové nosné prvky</t>
  </si>
  <si>
    <t>Kabely:</t>
  </si>
  <si>
    <t>samonosný izolovaný vodič 1-AES 2 x 16</t>
  </si>
  <si>
    <t>samonosný izolovaný vodič 1-AES 2 x 25</t>
  </si>
  <si>
    <t>samonosný izolovaný vodič 1-AES 4 x 16</t>
  </si>
  <si>
    <t>samonosný izolovaný vodič 1-AES 4 x 25</t>
  </si>
  <si>
    <t>Plastová ochranná trubka s teplotním rozsahem -25 +60° (např.UPRM ) 40</t>
  </si>
  <si>
    <t>Uzemňovací materiál</t>
  </si>
  <si>
    <t>Zemní kabelové chráničky korugované (vyhlazený vnitřní povrch)</t>
  </si>
  <si>
    <t>Ø   50/42 mm</t>
  </si>
  <si>
    <t>Ø   75/63 mm</t>
  </si>
  <si>
    <t>Ø  110/98 mm</t>
  </si>
  <si>
    <t>Ø  160/145 mm</t>
  </si>
  <si>
    <r>
      <t>CYKY-J   4 x 25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</si>
  <si>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CYKY-J   4 x 16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</si>
  <si>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CYKY-J   4 x 10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</si>
  <si>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CYKY-J   4 x 6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</si>
  <si>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CYKY-J   4 x 4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</si>
  <si>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AYKY-J   4 x 35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</si>
  <si>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AYKY-J   4 x 25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</si>
  <si>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AYKY-J   4 x 16 mm</t>
    </r>
    <r>
      <rPr>
        <vertAlign val="superscript"/>
        <sz val="9"/>
        <color indexed="8"/>
        <rFont val="Arial"/>
        <family val="2"/>
        <charset val="238"/>
      </rPr>
      <t>2</t>
    </r>
  </si>
  <si>
    <t>Zapínací rozvaděče</t>
  </si>
  <si>
    <t>Splňující funkční požadavky dle přiloženého schéma</t>
  </si>
  <si>
    <t>Odbočné rozvaděče</t>
  </si>
  <si>
    <t>C.</t>
  </si>
  <si>
    <t>B.</t>
  </si>
  <si>
    <t>A.</t>
  </si>
  <si>
    <t>D.</t>
  </si>
  <si>
    <t>A1</t>
  </si>
  <si>
    <t>A2</t>
  </si>
  <si>
    <t>A3</t>
  </si>
  <si>
    <t>A4</t>
  </si>
  <si>
    <t>A5</t>
  </si>
  <si>
    <t>A6</t>
  </si>
  <si>
    <t>A7</t>
  </si>
  <si>
    <t>A8</t>
  </si>
  <si>
    <t>CELKEM ZA SKUPINU "A"</t>
  </si>
  <si>
    <t>OBECNÝ POPIS</t>
  </si>
  <si>
    <t>B1</t>
  </si>
  <si>
    <t>Sadové stožáry</t>
  </si>
  <si>
    <t>B2</t>
  </si>
  <si>
    <t>Silniční stožáry</t>
  </si>
  <si>
    <t>CELKEM ZA SKUPINU "B"</t>
  </si>
  <si>
    <t>B3</t>
  </si>
  <si>
    <t>B4</t>
  </si>
  <si>
    <t>CELKEM ZA SKUPINU "C"</t>
  </si>
  <si>
    <t>CELKEM ZA SKUPINU "D"</t>
  </si>
  <si>
    <t>C1</t>
  </si>
  <si>
    <t>ks,m / rok</t>
  </si>
  <si>
    <t>C2</t>
  </si>
  <si>
    <t>C3</t>
  </si>
  <si>
    <t>C4</t>
  </si>
  <si>
    <t>Zemnící pásek FeZn 30/4 (množství v kg)</t>
  </si>
  <si>
    <r>
      <t>(</t>
    </r>
    <r>
      <rPr>
        <sz val="9"/>
        <color indexed="8"/>
        <rFont val="Arial"/>
        <family val="2"/>
        <charset val="238"/>
      </rPr>
      <t>vnější plášť z HDPE, vnitřní z LDPE – stanovení  Ø  vnější/vnitřní ) - tuhé i ohebné</t>
    </r>
  </si>
  <si>
    <t>C5</t>
  </si>
  <si>
    <t>C6</t>
  </si>
  <si>
    <t>C7</t>
  </si>
  <si>
    <t>Ostatní drobný elektroinstalační materiál</t>
  </si>
  <si>
    <t>C8</t>
  </si>
  <si>
    <t>D1</t>
  </si>
  <si>
    <t>D2</t>
  </si>
  <si>
    <t xml:space="preserve">Dvířka univerzální na stožáry </t>
  </si>
  <si>
    <t>6 vývodový bez pilíře        RVO 6 bez podstavce</t>
  </si>
  <si>
    <t>4 vývodový bez pilíře        RVO 4 bez podstavce</t>
  </si>
  <si>
    <t>4 vývodový v kompaktním plastovém pilíři včetně základového roštu           RVO 4 s podstavcem</t>
  </si>
  <si>
    <t>6 vývodový v kompaktním plastovém pilíři včetně základového roštu           RVO 6 s podstavcem</t>
  </si>
  <si>
    <t>4 vývodový bez pilíře          RVOO 4 bez podstavce</t>
  </si>
  <si>
    <t>6 vývodový bez pilíře          RVOO 6 bez podstavce</t>
  </si>
  <si>
    <t>4 vývodový v kompaktním plastovém pilíři včetně základového roštu             RVOO 4 s podstavcem</t>
  </si>
  <si>
    <t>6 vývodový v kompaktním plastovém pilíři včetně základového roštu             RVOO 6 s podstavcem</t>
  </si>
  <si>
    <t xml:space="preserve">Bezpaticový s manžetou jmenovitá výška 4m     </t>
  </si>
  <si>
    <t xml:space="preserve">Bezpaticový s manžetou jmenovitá výška 5m     </t>
  </si>
  <si>
    <t xml:space="preserve">Bezpaticový s manžetou jmenovitá výška 6m     </t>
  </si>
  <si>
    <t xml:space="preserve">Bezpaticový přírubový jmenovitá výška 4m          </t>
  </si>
  <si>
    <t xml:space="preserve">Bezpaticový přírubový jmenovitá výška 5m          </t>
  </si>
  <si>
    <t xml:space="preserve">Bezpaticový přírubový jmenovitá výška 6m          </t>
  </si>
  <si>
    <t xml:space="preserve">Bezpaticový s manžetou jmenovitá výška 5m      </t>
  </si>
  <si>
    <t xml:space="preserve">Bezpaticový s manžetou jmenovitá výška 6m      </t>
  </si>
  <si>
    <t xml:space="preserve">Paticový  jmenovitá výška 5m                                 </t>
  </si>
  <si>
    <t xml:space="preserve">Paticový  jmenovitá výška 6m                                 </t>
  </si>
  <si>
    <t xml:space="preserve">Bezpaticový s manžetou jmenovitá výška 8m            </t>
  </si>
  <si>
    <t xml:space="preserve">Bezpaticový s manžetou jmenovitá výška 10m          </t>
  </si>
  <si>
    <t xml:space="preserve">Bezpaticový s manžetou jmenovitá výška 12m          </t>
  </si>
  <si>
    <t xml:space="preserve">Bezpaticový s manžetou jmenovitá výška 14m          </t>
  </si>
  <si>
    <t xml:space="preserve">Bezpaticový přírubový jmenovitá výška 10m               </t>
  </si>
  <si>
    <t xml:space="preserve">Jednoramenný s délkou vyložení 1500mm                </t>
  </si>
  <si>
    <t xml:space="preserve">Jednoramenný s délkou vyložení 2000mm          </t>
  </si>
  <si>
    <t xml:space="preserve">Jednoramenný s délkou vyložení  2500mm           </t>
  </si>
  <si>
    <t>hák očkový AES</t>
  </si>
  <si>
    <t>objímka kotevní 160 pozink</t>
  </si>
  <si>
    <t>objímka kotevní 180 pozink</t>
  </si>
  <si>
    <t>svorka kotevní AES 4x16-35mm2</t>
  </si>
  <si>
    <t>svorka kotevní AES 2x16-35mm2</t>
  </si>
  <si>
    <t>svorka nosná UNI  AES</t>
  </si>
  <si>
    <t>svorka propichovací AES 16-120/1,5-6</t>
  </si>
  <si>
    <t>svorka propich.odbočná AES 10-95/1,5-50</t>
  </si>
  <si>
    <t>svodič přepětí DPB 0,440/10</t>
  </si>
  <si>
    <t>Pojistky válcové PV 10  10 A</t>
  </si>
  <si>
    <t>Pojistky válcové PV 10  16 A</t>
  </si>
  <si>
    <t>Pojistky válcové PV 10  20 A</t>
  </si>
  <si>
    <t>Pojistky válcové PV 10  25 A</t>
  </si>
  <si>
    <t>Pojistky válcové PV 14 10 A</t>
  </si>
  <si>
    <t>Pojistky válcové PV 14 16 A</t>
  </si>
  <si>
    <t>Pojistky válcové PV 14 20 A</t>
  </si>
  <si>
    <t>Pojistky závitové E27  6 A</t>
  </si>
  <si>
    <t>Pojistky závitové E27 10 A</t>
  </si>
  <si>
    <t>Pojistky závitové E27 16 A</t>
  </si>
  <si>
    <t>Pojistky závitové E27 20 A</t>
  </si>
  <si>
    <t>Pojistky nožové PN000  10 A</t>
  </si>
  <si>
    <t>Pojistky nožové PN000  16 A</t>
  </si>
  <si>
    <t>Pojistky nožové PN000  20 A</t>
  </si>
  <si>
    <t>Pojistky nožové PN000  25 A</t>
  </si>
  <si>
    <t>Pojistky nožové PN000  32 A</t>
  </si>
  <si>
    <t>očekávaná skutečnost</t>
  </si>
  <si>
    <t>Splňující funkční požadavky podle přiloženého schéma</t>
  </si>
  <si>
    <t>Zemnicí drát FeZn ø 10mm (množství v kg)</t>
  </si>
  <si>
    <t>Svorka FeZn zemnící (spojovací) SS</t>
  </si>
  <si>
    <t>Svorka FeZn  zemnící (zkušební) SZ</t>
  </si>
  <si>
    <t>Svorka FeZn zemnící (připojovací) SP01</t>
  </si>
  <si>
    <t>Plastové soubory na stožáry - zejména trakční DPO (skříňky, trubky)</t>
  </si>
  <si>
    <r>
      <t>Kabelové soubory</t>
    </r>
    <r>
      <rPr>
        <u/>
        <sz val="9"/>
        <color indexed="8"/>
        <rFont val="Arial"/>
        <family val="2"/>
        <charset val="238"/>
      </rPr>
      <t xml:space="preserve"> pro vodiče 1-AES</t>
    </r>
  </si>
  <si>
    <t>Kabelové soubory pro zemní kabely</t>
  </si>
  <si>
    <t>Kabelové štítky (plast, otvor ø 3-5mm pro přivázání)</t>
  </si>
  <si>
    <t>Izolační páska (doporučené barvy :                                               černá, šedá, červená</t>
  </si>
  <si>
    <t>Objednatelem bude u každé dodávky vyžadována průvodní obchodní dokumentace a štítek označení shody CE v souladu s požadavky normy ČSN-EN 40-5, čl. 12 a čl. Z3</t>
  </si>
  <si>
    <t>Jednoramenný s délkou vyložení 1000mm</t>
  </si>
  <si>
    <t xml:space="preserve">Na stožáry s průměrem dříku stožáru 89mm, délkou vyložení se rozumí vzdálenost od svislé osy části určené pro montáž do stožáru po jeho zakončení určené pro osazení svítidla </t>
  </si>
  <si>
    <t>2R -  úhel mezi rameny podle požadavku ve specifikaci objednávky s délkou vyložení 1500mm</t>
  </si>
  <si>
    <t>2R -  úhel mezi rameny podle požadavku ve specifikaci objednávky s délkou vyložení 2000mm</t>
  </si>
  <si>
    <t>2R -  úhel mezi rameny podle požadavku ve specifikaci objednávky s délkou vyložení 2500mm</t>
  </si>
  <si>
    <t>% změny ceny za variantu  - výložník určený pro montáž na stěnu objektu</t>
  </si>
  <si>
    <t>Výložníky na stožáry venkovního vedení NN a VO</t>
  </si>
  <si>
    <t xml:space="preserve">Jednoramenný s délkou vyložení 2500mm           </t>
  </si>
  <si>
    <r>
      <t xml:space="preserve">Tlumivky </t>
    </r>
    <r>
      <rPr>
        <sz val="9"/>
        <rFont val="Arial"/>
        <family val="2"/>
        <charset val="238"/>
      </rPr>
      <t>s tepelnou ochranou PT (zajištění proti vzniku požáru dle platných norem)</t>
    </r>
  </si>
  <si>
    <t>Příkon 250W, E40, světelný tok  min. 19000 lum</t>
  </si>
  <si>
    <t>Příkon 150W, E40, světelný tok min. 15000 lum</t>
  </si>
  <si>
    <t xml:space="preserve">Výbojky halogenidové </t>
  </si>
  <si>
    <t>CELKEM ZA SKUPINY "A až D"</t>
  </si>
  <si>
    <t>Zářivková trubice - příkon 18W/830, min. 1300 lm</t>
  </si>
  <si>
    <t>Zářivková trubice  - příkon 58W/830, min. 5000 lm</t>
  </si>
  <si>
    <t>Zářivková trubice - příkon 36W/830, min. 3000 lm</t>
  </si>
  <si>
    <t>poskytnutí záruky na výrobek - 2 roky, deklarovaná (katalogová) životnost 20 000 hodin, čirá tubulární baňka, index podání barev min. 65 Ra8, teplota chromatičnosti okolo 4500 K (rozptyl do 10%), výrobek musí odpovídat požadavkům evropské direktivy RoHS o omezení obsahu škodlivých látek ve výrobcích</t>
  </si>
  <si>
    <t>kompaktní halogenidová výbojka s paticí G12 - poskytnutí záruky na výrobek - 2 roky, deklarovaná (katalogová) životnost 12 000 hodin, čirá tubulární baňka, index podání barev min. 80 Ra8, teplota chromatičnosti okolo 4000 K (rozptyl do 10%), výrobek musí odpovídat požadavkům evropské direktivy RoHS o omezení obsahu škodlivých látek ve výrobcích</t>
  </si>
  <si>
    <t>příkon 150W/942, G12, min. 12000 lm</t>
  </si>
  <si>
    <t>Zářivkové trubice - poskytnutí záruky na výrobek - 2 roky, deklarovaná (katalogová) životnost 20 000 hodin,  index podání barev min. 80 Ra8, minimální obsah rtuti, 100% bezolovnatý, patice G13, výrobek musí odpovídat požadavkům evropské direktivy RoHS o omezení obsahu škodlivých látek ve výrobcích</t>
  </si>
  <si>
    <t>Kompaktní zářivka – příkon  11 W/827, min. 600 lm</t>
  </si>
  <si>
    <t>Kompaktní zářivka – příkon  18 W/827, min. 1000 lm</t>
  </si>
  <si>
    <t>Kompaktní zářivka - poskytnutí záruky na výrobek - 2 roky, deklarovaná (katalogová) životnost 15 000 hodin,  index podání barev min. 80 Ra8, minimální obsah rtuti, 100% bezolovnatý, patice E27</t>
  </si>
  <si>
    <t>Kompaktní zářivka – příkon  23 W/827, min. 1300 lm</t>
  </si>
  <si>
    <t>plastová dvířka na sadové patice</t>
  </si>
  <si>
    <t>plastová dvířka na silniční patice</t>
  </si>
  <si>
    <t>plechová dvířka na sadové patice</t>
  </si>
  <si>
    <t>plechová dvířka na silniční patice</t>
  </si>
  <si>
    <t>očekávaná   skutečnost</t>
  </si>
  <si>
    <t xml:space="preserve">Stožárové svorkovnice (tzv. elektrovýzbroje) </t>
  </si>
  <si>
    <t xml:space="preserve">Hliníkový jednoramenný s délkou vyložení 2000mm          </t>
  </si>
  <si>
    <t>Jistící prvky</t>
  </si>
  <si>
    <t>Tyristorové zapalovače s blokováním pro osazení konvenčních předřadníků pro sodíkové a metalhalogenidové výbojky</t>
  </si>
  <si>
    <t>bezpečnostní tabulky samolepicí - elektro - výběr</t>
  </si>
  <si>
    <t>Pojistky válcové PV 10  6 A</t>
  </si>
  <si>
    <t>Pojistky válcové PV 14 25 A</t>
  </si>
  <si>
    <t>příkon 70W/942, G12, min. 5000 lm</t>
  </si>
  <si>
    <t>Silniční na průměr dříku 225, výška 1200mm</t>
  </si>
  <si>
    <t>hák očkový AES uchycení na BANDIMEX pásku</t>
  </si>
  <si>
    <t>1a</t>
  </si>
  <si>
    <t>ukončení - ucpávka gumová pro AES</t>
  </si>
  <si>
    <t>Ø   40/32 mm</t>
  </si>
  <si>
    <t>Pojistka skleněná 6,3A</t>
  </si>
  <si>
    <t>Pojistková hlavice E 14</t>
  </si>
  <si>
    <r>
      <t>Spojka kabelu 4 x 25 mm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Al</t>
    </r>
  </si>
  <si>
    <r>
      <t>Spojka kabelu 4 x 35 mm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Al</t>
    </r>
  </si>
  <si>
    <r>
      <t>Spojka kabelu 4 x 25 mm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Cu</t>
    </r>
  </si>
  <si>
    <r>
      <t>Spojka kabelu 4 x 50 mm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Al</t>
    </r>
  </si>
  <si>
    <t>Pojistky závitové E14  6 A</t>
  </si>
  <si>
    <t>Pojistky závitové E14 10 A</t>
  </si>
  <si>
    <r>
      <t>Výložníky</t>
    </r>
    <r>
      <rPr>
        <u/>
        <sz val="9"/>
        <color indexed="8"/>
        <rFont val="Arial"/>
        <family val="2"/>
        <charset val="238"/>
      </rPr>
      <t xml:space="preserve"> v základním nátěru, úhel zdvihu max. 4</t>
    </r>
    <r>
      <rPr>
        <u/>
        <vertAlign val="superscript"/>
        <sz val="9"/>
        <color indexed="8"/>
        <rFont val="Arial"/>
        <family val="2"/>
        <charset val="238"/>
      </rPr>
      <t>o</t>
    </r>
  </si>
  <si>
    <r>
      <t>Spojka kabelu 4 x 16 mm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Al</t>
    </r>
  </si>
  <si>
    <r>
      <t>Spojka kabelu 4 x 16 mm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Cu</t>
    </r>
  </si>
  <si>
    <t>Smršťovací rozdělovací hlavy pro zakončení kabelů</t>
  </si>
  <si>
    <r>
      <t>Smršťovací rozdělovací hlava 4žilová 6 - 50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</si>
  <si>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Smršťovací rozdělovací hlava 4žilová 50 - 150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</si>
  <si>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Smršťovací rozdělovací hlava 5žilová 10 - 35 mm</t>
    </r>
    <r>
      <rPr>
        <vertAlign val="superscript"/>
        <sz val="9"/>
        <color indexed="8"/>
        <rFont val="Arial"/>
        <family val="2"/>
        <charset val="238"/>
      </rPr>
      <t>2</t>
    </r>
  </si>
  <si>
    <t>poskytnutí záruky na výrobek - 2 roky, deklarovaná (katalogová) životnost 28 000 hodin, čirá tubulární baňka, index podání barev 25 Ra8, teplota chromatičnosti 2000 K (rozptyl do 10%), ve výrobku nebude použito olovo, musí odpovídat požadavkům evropské direktivy RoHS o omezení obsahu škodlivých látek ve výrobcích</t>
  </si>
  <si>
    <t>Příkon 70W, E27, světelný tok min. 6600 lum, baňka T31</t>
  </si>
  <si>
    <t>Příkon 100W, E40, světelný tok min. 10700 lum, baňka T46</t>
  </si>
  <si>
    <t>Příkon 150W, E40, světelný tok min. 17500 lum, baňka T46</t>
  </si>
  <si>
    <t>Příkon 250W, E40, světelný tok min. 33200 lum, baňka T46</t>
  </si>
  <si>
    <t>Materiál z polymerbetonu s přístupovými dvířky pro stožárovou rozvodnici, v dolní části s elektrotechnickým zámkem (půlměsíc, trn apod.) včetně pozinkovaného spojovacího materiálu a těsnící gumy na utěsnění hrdla. Barva šedá, dvířka označena červeným bleskem,  tloušťka stěny 80-100mm.</t>
  </si>
  <si>
    <t>Příkon 50W, E27, světelný tok min. 3500 lum, elipt.baňka</t>
  </si>
  <si>
    <r>
      <t xml:space="preserve">pro 1 světelný zdroj                    </t>
    </r>
    <r>
      <rPr>
        <b/>
        <sz val="9"/>
        <rFont val="Arial"/>
        <family val="2"/>
        <charset val="238"/>
      </rPr>
      <t>1xOPV10/6A Al + Cu</t>
    </r>
  </si>
  <si>
    <r>
      <t xml:space="preserve">pro 2 světelné zdroje                  </t>
    </r>
    <r>
      <rPr>
        <b/>
        <sz val="9"/>
        <rFont val="Arial"/>
        <family val="2"/>
        <charset val="238"/>
      </rPr>
      <t>2xOPV10/6A Al +Cu</t>
    </r>
  </si>
  <si>
    <r>
      <t xml:space="preserve">pro 3 světelné zdroje                  </t>
    </r>
    <r>
      <rPr>
        <b/>
        <sz val="9"/>
        <rFont val="Arial"/>
        <family val="2"/>
        <charset val="238"/>
      </rPr>
      <t>3xOPV10/6A Al + Cu</t>
    </r>
  </si>
  <si>
    <t xml:space="preserve">Bezpaticový přírubový jmenovitá výška   8m               </t>
  </si>
  <si>
    <t>Ø   63/50 mm</t>
  </si>
  <si>
    <t>smršťovací bužirka  SB12,7/6,4  černá</t>
  </si>
  <si>
    <t>smršťovací bužirka  SB12,7/6,4  zel.žl.</t>
  </si>
  <si>
    <t>vytvarování dle průměru stožáru nebo patice, spodní vnitřní držák pro zachycení za spodní okraj otvoru, energetický zámek nebo šroub (min. M8) se zajištěním proti vypadnutí (zajišťovací kroužek) - požadované rozměry budou vždy upřesněny v objednávce</t>
  </si>
  <si>
    <t>Dvoustupňové ocelové stožáry ( průměry jednotlivých stupňů 114/ 76mm) se zesilovací manžetou v místě vetknutí, celé oboustranně zinkované tl. 0,07-0,087 mm</t>
  </si>
  <si>
    <t>Třístupňové ocelové stožáry ( průměry jednotlivých stupňů 133/89/60mm)  se zesilovací manžetou v místě vetknutí, celé oboustranně zinkované  tl. 0,07-0,087 mm</t>
  </si>
  <si>
    <t>Dvoustupňové ocelové stožáry ( průměry jednotlivých stupňů 89/60mm)  pro zakrytí el. výzbroje se používá patice, celé oboustranně zinkované  tl. 0,07-0,087 mm</t>
  </si>
  <si>
    <r>
      <t>Třístupňové ocelové výložníkové stožáry (prům.159(219)/114(133)/89(102), vrcholový tah min. 1,24kN) oboustranné žárové zinkování spodní části dříku  tl. 0,07-0,087 mm po zúžení na průměr 114(133)mm, zbytek dříku stožáru v základním nátěru, zesilovací manžeta v místě vetknutí do země (l</t>
    </r>
    <r>
      <rPr>
        <vertAlign val="subscript"/>
        <sz val="9"/>
        <color indexed="8"/>
        <rFont val="Arial"/>
        <family val="2"/>
        <charset val="238"/>
      </rPr>
      <t>min</t>
    </r>
    <r>
      <rPr>
        <sz val="9"/>
        <color indexed="8"/>
        <rFont val="Arial"/>
        <family val="2"/>
        <charset val="238"/>
      </rPr>
      <t xml:space="preserve"> = 300 mm)</t>
    </r>
  </si>
  <si>
    <t xml:space="preserve">Obecný popis </t>
  </si>
  <si>
    <t>Pojistky válcové PV 14 6 A</t>
  </si>
  <si>
    <t>Příkon 100W, E40, světelný tok min. 15000 lum</t>
  </si>
  <si>
    <t>Zářivková trubice  - příkon 54W/830, min. 5000 lm</t>
  </si>
  <si>
    <t>Kompaktní zářivka – příkon  26 W/827, min. 1300 lm</t>
  </si>
  <si>
    <t>Pro zdroje sodíkové 50W</t>
  </si>
  <si>
    <t>Zemnicí lano FeZn ø 50mm (množství v kg)</t>
  </si>
  <si>
    <t>Plastová skříňka 380x300x120  prázdná</t>
  </si>
  <si>
    <t>Výložníky na stožáry venkovního vedení NN a VO – žárový zinek - včetně upevňovacích prvků pro montáž na osazený držák na stožáru -  (resp. B4-5 hliníkový), úhel zdvihu max. 4°</t>
  </si>
  <si>
    <r>
      <t>CYKY -   3C x 2,5 mm</t>
    </r>
    <r>
      <rPr>
        <vertAlign val="superscript"/>
        <sz val="9"/>
        <color indexed="8"/>
        <rFont val="Arial"/>
        <family val="2"/>
        <charset val="238"/>
      </rPr>
      <t>2</t>
    </r>
  </si>
  <si>
    <t xml:space="preserve">z bezešvých trubek, jednotlivé části dříku jsou do sebe vsazeny, pomocí lisovaných přechodů svařeny, tloušťka stěny dříku stožárů 4-7mm, v horní části dříku 3x otvor se závitem M12 pro uchycení vyložení. Stožáry budou vybaveny závitem pro montáž uzemnění min. 200 mm nad čarou vetknutí. U bezpaticových stožárů zapustit dvířka zajištěné zámkovým šroubem M8 a s přivařeným šroubem na dřík k upevnění elektrovýzbroje maticí M8. U paticových stožárů připravit v příslušné výšce otvor se závitem M8 pro upevnění elektrovýzbroje a otvor pro průchod svodového kabelu. U přírubových stožárů bude na přírubě připravený otvor pro průchod zemnícího vodiče FeZn Ø 10 v ose místa montáže uzemnění. Provedení stožárů musí být v souladu s celou řadou norem ČSN EN 40-1 až 7. </t>
  </si>
  <si>
    <r>
      <t>Pro hliníkové</t>
    </r>
    <r>
      <rPr>
        <b/>
        <sz val="9"/>
        <color theme="1"/>
        <rFont val="Arial"/>
        <family val="2"/>
        <charset val="238"/>
      </rPr>
      <t xml:space="preserve"> 4žilové kabely</t>
    </r>
    <r>
      <rPr>
        <sz val="9"/>
        <color theme="1"/>
        <rFont val="Arial"/>
        <family val="2"/>
        <charset val="238"/>
      </rPr>
      <t>, odpínače OPV 10 s osazenou pojistkou 6A, připojení až 3 kabelů, propojení neživých částí s ochranným vodičem (PEN) a požadovaným krytím živých částí min. IP2X</t>
    </r>
  </si>
  <si>
    <r>
      <t>CYKY -   3C x 1,5 mm</t>
    </r>
    <r>
      <rPr>
        <vertAlign val="superscript"/>
        <sz val="9"/>
        <color indexed="8"/>
        <rFont val="Arial"/>
        <family val="2"/>
        <charset val="238"/>
      </rPr>
      <t>2</t>
    </r>
  </si>
  <si>
    <r>
      <t xml:space="preserve">Kabelové spojky – </t>
    </r>
    <r>
      <rPr>
        <b/>
        <sz val="9"/>
        <color indexed="8"/>
        <rFont val="Arial"/>
        <family val="2"/>
        <charset val="238"/>
      </rPr>
      <t xml:space="preserve">kompletní </t>
    </r>
    <r>
      <rPr>
        <sz val="9"/>
        <color indexed="8"/>
        <rFont val="Arial"/>
        <family val="2"/>
        <charset val="238"/>
      </rPr>
      <t>balíček pro provedení teplem smrštitelné spojky v požadovaném počtu smrštitelných trubek</t>
    </r>
  </si>
  <si>
    <r>
      <rPr>
        <sz val="9"/>
        <color indexed="8"/>
        <rFont val="Arial"/>
        <family val="2"/>
        <charset val="238"/>
      </rPr>
      <t xml:space="preserve">Plastová skříňka 380x300x120 </t>
    </r>
    <r>
      <rPr>
        <b/>
        <i/>
        <sz val="9"/>
        <color indexed="8"/>
        <rFont val="Arial"/>
        <family val="2"/>
        <charset val="238"/>
      </rPr>
      <t>vybavená</t>
    </r>
    <r>
      <rPr>
        <sz val="9"/>
        <color indexed="8"/>
        <rFont val="Arial"/>
        <family val="2"/>
        <charset val="238"/>
      </rPr>
      <t xml:space="preserve"> elektrovýzbrojí (min. IP54/2X)s osazenou pojistkou 6A, min. 2 vývodky (typ AFT 40) pro zaústění trubky 40mm, </t>
    </r>
    <r>
      <rPr>
        <b/>
        <i/>
        <sz val="9"/>
        <color indexed="8"/>
        <rFont val="Arial"/>
        <family val="2"/>
        <charset val="238"/>
      </rPr>
      <t xml:space="preserve">včetně </t>
    </r>
    <r>
      <rPr>
        <sz val="9"/>
        <color indexed="8"/>
        <rFont val="Arial"/>
        <family val="2"/>
        <charset val="238"/>
      </rPr>
      <t>2 držáky pro uchycení skříňky na  stožár</t>
    </r>
  </si>
  <si>
    <r>
      <t>Rozvaděče z materiálu SMC - polyester laminovaný skelným vláknem, barva RAL 7032, s přirozeným odvětráváním vhodný do venkovního prostoru, min. krytí IP54/IP2X ( při uzavřených/otevřených dveřích), úhel otevření dveří 120</t>
    </r>
    <r>
      <rPr>
        <sz val="9"/>
        <rFont val="Calibri"/>
        <family val="2"/>
        <charset val="238"/>
      </rPr>
      <t>°</t>
    </r>
    <r>
      <rPr>
        <sz val="9"/>
        <rFont val="Arial"/>
        <family val="2"/>
        <charset val="238"/>
      </rPr>
      <t xml:space="preserve"> s dveřmi vybavenými zámkem  a oky pro visací zámek </t>
    </r>
    <r>
      <rPr>
        <b/>
        <sz val="9"/>
        <rFont val="Arial"/>
        <family val="2"/>
        <charset val="238"/>
      </rPr>
      <t>( min ø10mm)</t>
    </r>
    <r>
      <rPr>
        <sz val="9"/>
        <rFont val="Arial"/>
        <family val="2"/>
        <charset val="238"/>
      </rPr>
      <t>,</t>
    </r>
    <r>
      <rPr>
        <u/>
        <sz val="9"/>
        <rFont val="Arial"/>
        <family val="2"/>
        <charset val="238"/>
      </rPr>
      <t xml:space="preserve"> antiplakátovací úprava dveří</t>
    </r>
    <r>
      <rPr>
        <sz val="9"/>
        <rFont val="Arial"/>
        <family val="2"/>
        <charset val="238"/>
      </rPr>
      <t>, mechanická odolnost minimálně IK 08 dle EN 50 102, samozhášivý materiál dle IEC 695-2-1 (960</t>
    </r>
    <r>
      <rPr>
        <sz val="9"/>
        <rFont val="Calibri"/>
        <family val="2"/>
        <charset val="238"/>
      </rPr>
      <t>°</t>
    </r>
    <r>
      <rPr>
        <sz val="10.8"/>
        <rFont val="Arial"/>
        <family val="2"/>
        <charset val="238"/>
      </rPr>
      <t>C)</t>
    </r>
    <r>
      <rPr>
        <sz val="9"/>
        <rFont val="Arial"/>
        <family val="2"/>
        <charset val="238"/>
      </rPr>
      <t>, odolný UV záření.                     U každé dodávky bude doložen v souladu s požadavky normy ČSN-EN 60439-1,3,4  :                                                                      -  Protokol o kusové zkoušce rozvaděče                                                                                                                                             -  Prohlášení o shodě                                                                                                                                                                                      -  Štítek označení shody CE</t>
    </r>
  </si>
  <si>
    <t>Rozvaděče 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</si>
</sst>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u/>
      <sz val="9"/>
      <color indexed="8"/>
      <name val="Arial"/>
      <family val="2"/>
      <charset val="238"/>
    </font>
    <font>
      <vertAlign val="subscript"/>
      <sz val="9"/>
      <color indexed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u/>
      <sz val="9"/>
      <name val="Arial"/>
      <family val="2"/>
      <charset val="238"/>
    </font>
    <font>
      <b/>
      <u/>
      <sz val="9"/>
      <color indexed="8"/>
      <name val="Arial"/>
      <family val="2"/>
      <charset val="238"/>
    </font>
    <font>
      <u/>
      <vertAlign val="superscript"/>
      <sz val="9"/>
      <color indexed="8"/>
      <name val="Arial"/>
      <family val="2"/>
      <charset val="238"/>
    </font>
    <font>
      <b/>
      <u/>
      <sz val="9"/>
      <color rgb="FFFF0000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sz val="9"/>
      <name val="Calibri"/>
      <family val="2"/>
      <charset val="238"/>
    </font>
    <font>
      <sz val="10.8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10"/>
      <name val="Arial"/>
      <family val="2"/>
      <charset val="238"/>
    </font>
    <font>
      <u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4" fontId="1" fillId="0" borderId="1" xfId="0" applyNumberFormat="1" applyFont="1" applyBorder="1" applyAlignment="1">
      <alignment horizontal="right" vertical="center" indent="1"/>
    </xf>
    <xf numFmtId="4" fontId="1" fillId="0" borderId="0" xfId="0" applyNumberFormat="1" applyFont="1" applyBorder="1" applyAlignment="1">
      <alignment horizontal="right" vertical="center" inden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 indent="1"/>
    </xf>
    <xf numFmtId="10" fontId="1" fillId="0" borderId="1" xfId="0" applyNumberFormat="1" applyFont="1" applyBorder="1" applyAlignment="1">
      <alignment horizontal="right" vertical="center" indent="1"/>
    </xf>
    <xf numFmtId="0" fontId="1" fillId="0" borderId="0" xfId="0" applyFont="1" applyBorder="1" applyAlignment="1">
      <alignment horizontal="left" vertical="center" indent="1"/>
    </xf>
    <xf numFmtId="0" fontId="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 indent="1"/>
    </xf>
    <xf numFmtId="0" fontId="1" fillId="0" borderId="1" xfId="0" applyFont="1" applyFill="1" applyBorder="1" applyAlignment="1">
      <alignment horizontal="right" vertical="center" indent="1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indent="1"/>
    </xf>
    <xf numFmtId="4" fontId="1" fillId="0" borderId="1" xfId="0" applyNumberFormat="1" applyFont="1" applyFill="1" applyBorder="1" applyAlignment="1">
      <alignment horizontal="right" vertical="center" inden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indent="1"/>
    </xf>
    <xf numFmtId="4" fontId="1" fillId="0" borderId="0" xfId="0" applyNumberFormat="1" applyFont="1" applyFill="1" applyBorder="1" applyAlignment="1">
      <alignment horizontal="right" vertical="center" indent="1"/>
    </xf>
    <xf numFmtId="0" fontId="11" fillId="0" borderId="0" xfId="0" applyFont="1" applyFill="1" applyAlignment="1">
      <alignment horizontal="left" vertical="center" inden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left" vertical="center" indent="1"/>
    </xf>
    <xf numFmtId="0" fontId="1" fillId="0" borderId="3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inden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indent="1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indent="1"/>
    </xf>
    <xf numFmtId="0" fontId="1" fillId="0" borderId="0" xfId="0" applyFont="1" applyFill="1" applyBorder="1" applyAlignment="1">
      <alignment horizontal="left" vertical="center" indent="1"/>
    </xf>
    <xf numFmtId="0" fontId="1" fillId="0" borderId="1" xfId="0" applyFont="1" applyFill="1" applyBorder="1" applyAlignment="1">
      <alignment horizontal="left" vertical="center" wrapText="1" indent="1"/>
    </xf>
    <xf numFmtId="0" fontId="9" fillId="0" borderId="0" xfId="0" applyFont="1" applyFill="1" applyAlignment="1">
      <alignment horizontal="left" vertical="center" indent="1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indent="1"/>
    </xf>
    <xf numFmtId="0" fontId="2" fillId="0" borderId="0" xfId="0" applyFont="1" applyFill="1" applyAlignment="1">
      <alignment horizontal="left" vertical="center" wrapText="1" indent="1"/>
    </xf>
    <xf numFmtId="0" fontId="10" fillId="0" borderId="0" xfId="0" applyFont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2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20" fillId="0" borderId="3" xfId="0" applyFont="1" applyFill="1" applyBorder="1" applyAlignment="1">
      <alignment horizontal="left" vertical="center" wrapText="1" indent="1"/>
    </xf>
    <xf numFmtId="0" fontId="4" fillId="0" borderId="3" xfId="0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4" fillId="0" borderId="0" xfId="0" applyFont="1" applyFill="1" applyAlignment="1">
      <alignment horizontal="left" vertical="center" wrapText="1" indent="1"/>
    </xf>
    <xf numFmtId="0" fontId="0" fillId="0" borderId="0" xfId="0" applyFill="1" applyAlignment="1">
      <alignment horizontal="left" vertical="center" inden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9" fillId="0" borderId="0" xfId="0" applyNumberFormat="1" applyFont="1" applyFill="1" applyBorder="1" applyAlignment="1">
      <alignment horizontal="right" vertical="center" indent="1"/>
    </xf>
    <xf numFmtId="0" fontId="1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zoomScale="120" zoomScaleNormal="120" workbookViewId="0">
      <pane ySplit="4" topLeftCell="A32" activePane="bottomLeft" state="frozen"/>
      <selection pane="bottomLeft" activeCell="D65" sqref="D65"/>
    </sheetView>
  </sheetViews>
  <sheetFormatPr defaultRowHeight="12" x14ac:dyDescent="0.2"/>
  <cols>
    <col min="1" max="2" width="3.7109375" style="3" customWidth="1"/>
    <col min="3" max="3" width="48.140625" style="2" customWidth="1"/>
    <col min="4" max="4" width="9.85546875" style="32" customWidth="1"/>
    <col min="5" max="6" width="12.7109375" style="2" customWidth="1"/>
    <col min="7" max="16384" width="9.140625" style="2"/>
  </cols>
  <sheetData>
    <row r="1" spans="1:6" ht="30" customHeight="1" x14ac:dyDescent="0.2">
      <c r="A1" s="74" t="s">
        <v>53</v>
      </c>
      <c r="B1" s="74"/>
      <c r="C1" s="6" t="s">
        <v>15</v>
      </c>
    </row>
    <row r="3" spans="1:6" ht="24" x14ac:dyDescent="0.2">
      <c r="A3" s="75" t="s">
        <v>20</v>
      </c>
      <c r="B3" s="75"/>
      <c r="C3" s="75" t="s">
        <v>21</v>
      </c>
      <c r="D3" s="33" t="s">
        <v>180</v>
      </c>
      <c r="E3" s="33" t="s">
        <v>23</v>
      </c>
      <c r="F3" s="33" t="s">
        <v>26</v>
      </c>
    </row>
    <row r="4" spans="1:6" ht="12.75" thickBot="1" x14ac:dyDescent="0.25">
      <c r="A4" s="76"/>
      <c r="B4" s="76"/>
      <c r="C4" s="76"/>
      <c r="D4" s="34" t="s">
        <v>22</v>
      </c>
      <c r="E4" s="34" t="s">
        <v>25</v>
      </c>
      <c r="F4" s="34" t="s">
        <v>25</v>
      </c>
    </row>
    <row r="5" spans="1:6" ht="12.75" thickTop="1" x14ac:dyDescent="0.2">
      <c r="A5" s="52"/>
      <c r="B5" s="52"/>
      <c r="C5" s="32"/>
      <c r="E5" s="32"/>
      <c r="F5" s="32"/>
    </row>
    <row r="6" spans="1:6" x14ac:dyDescent="0.2">
      <c r="A6" s="73" t="s">
        <v>55</v>
      </c>
      <c r="B6" s="73"/>
      <c r="C6" s="66" t="s">
        <v>0</v>
      </c>
      <c r="E6" s="32"/>
      <c r="F6" s="32"/>
    </row>
    <row r="7" spans="1:6" ht="54.75" customHeight="1" x14ac:dyDescent="0.2">
      <c r="A7" s="55"/>
      <c r="B7" s="55"/>
      <c r="C7" s="71" t="s">
        <v>209</v>
      </c>
      <c r="D7" s="71"/>
      <c r="E7" s="71"/>
      <c r="F7" s="71"/>
    </row>
    <row r="8" spans="1:6" x14ac:dyDescent="0.2">
      <c r="A8" s="46" t="s">
        <v>55</v>
      </c>
      <c r="B8" s="46">
        <v>1</v>
      </c>
      <c r="C8" s="49" t="s">
        <v>215</v>
      </c>
      <c r="D8" s="36">
        <v>24</v>
      </c>
      <c r="E8" s="41"/>
      <c r="F8" s="41">
        <f t="shared" ref="F8:F12" si="0">D8*E8</f>
        <v>0</v>
      </c>
    </row>
    <row r="9" spans="1:6" x14ac:dyDescent="0.2">
      <c r="A9" s="46" t="s">
        <v>55</v>
      </c>
      <c r="B9" s="46">
        <v>2</v>
      </c>
      <c r="C9" s="49" t="s">
        <v>210</v>
      </c>
      <c r="D9" s="36">
        <v>4300</v>
      </c>
      <c r="E9" s="41"/>
      <c r="F9" s="41">
        <f t="shared" si="0"/>
        <v>0</v>
      </c>
    </row>
    <row r="10" spans="1:6" x14ac:dyDescent="0.2">
      <c r="A10" s="46" t="s">
        <v>55</v>
      </c>
      <c r="B10" s="46">
        <v>3</v>
      </c>
      <c r="C10" s="49" t="s">
        <v>211</v>
      </c>
      <c r="D10" s="36">
        <v>2000</v>
      </c>
      <c r="E10" s="41"/>
      <c r="F10" s="41">
        <f t="shared" si="0"/>
        <v>0</v>
      </c>
    </row>
    <row r="11" spans="1:6" x14ac:dyDescent="0.2">
      <c r="A11" s="46" t="s">
        <v>55</v>
      </c>
      <c r="B11" s="46">
        <v>4</v>
      </c>
      <c r="C11" s="49" t="s">
        <v>212</v>
      </c>
      <c r="D11" s="36">
        <v>1000</v>
      </c>
      <c r="E11" s="41"/>
      <c r="F11" s="41">
        <f t="shared" si="0"/>
        <v>0</v>
      </c>
    </row>
    <row r="12" spans="1:6" x14ac:dyDescent="0.2">
      <c r="A12" s="46" t="s">
        <v>55</v>
      </c>
      <c r="B12" s="46">
        <v>5</v>
      </c>
      <c r="C12" s="49" t="s">
        <v>213</v>
      </c>
      <c r="D12" s="36">
        <v>50</v>
      </c>
      <c r="E12" s="41"/>
      <c r="F12" s="41">
        <f t="shared" si="0"/>
        <v>0</v>
      </c>
    </row>
    <row r="13" spans="1:6" x14ac:dyDescent="0.2">
      <c r="A13" s="52"/>
      <c r="B13" s="52"/>
      <c r="C13" s="66"/>
      <c r="D13" s="35"/>
      <c r="E13" s="44"/>
      <c r="F13" s="44"/>
    </row>
    <row r="14" spans="1:6" x14ac:dyDescent="0.2">
      <c r="A14" s="73" t="s">
        <v>56</v>
      </c>
      <c r="B14" s="73"/>
      <c r="C14" s="66" t="s">
        <v>163</v>
      </c>
      <c r="D14" s="35"/>
      <c r="E14" s="44"/>
      <c r="F14" s="44"/>
    </row>
    <row r="15" spans="1:6" ht="47.25" customHeight="1" x14ac:dyDescent="0.2">
      <c r="A15" s="55"/>
      <c r="B15" s="55"/>
      <c r="C15" s="71" t="s">
        <v>168</v>
      </c>
      <c r="D15" s="71"/>
      <c r="E15" s="71"/>
      <c r="F15" s="71"/>
    </row>
    <row r="16" spans="1:6" x14ac:dyDescent="0.2">
      <c r="A16" s="46" t="s">
        <v>56</v>
      </c>
      <c r="B16" s="46">
        <v>1</v>
      </c>
      <c r="C16" s="49" t="s">
        <v>230</v>
      </c>
      <c r="D16" s="46">
        <v>12</v>
      </c>
      <c r="E16" s="46"/>
      <c r="F16" s="41">
        <f>D16*E16</f>
        <v>0</v>
      </c>
    </row>
    <row r="17" spans="1:11" x14ac:dyDescent="0.2">
      <c r="A17" s="46" t="s">
        <v>56</v>
      </c>
      <c r="B17" s="46">
        <v>2</v>
      </c>
      <c r="C17" s="49" t="s">
        <v>162</v>
      </c>
      <c r="D17" s="46">
        <v>12</v>
      </c>
      <c r="E17" s="46"/>
      <c r="F17" s="41">
        <f>D17*E17</f>
        <v>0</v>
      </c>
    </row>
    <row r="18" spans="1:11" x14ac:dyDescent="0.2">
      <c r="A18" s="46" t="s">
        <v>56</v>
      </c>
      <c r="B18" s="46">
        <v>3</v>
      </c>
      <c r="C18" s="49" t="s">
        <v>161</v>
      </c>
      <c r="D18" s="46">
        <v>60</v>
      </c>
      <c r="E18" s="46"/>
      <c r="F18" s="41">
        <f>D18*E18</f>
        <v>0</v>
      </c>
    </row>
    <row r="19" spans="1:11" x14ac:dyDescent="0.2">
      <c r="A19" s="52"/>
      <c r="B19" s="52"/>
      <c r="C19" s="66"/>
      <c r="D19" s="35"/>
      <c r="E19" s="44"/>
      <c r="F19" s="44"/>
    </row>
    <row r="20" spans="1:11" x14ac:dyDescent="0.2">
      <c r="A20" s="73" t="s">
        <v>57</v>
      </c>
      <c r="B20" s="73"/>
      <c r="C20" s="66" t="s">
        <v>1</v>
      </c>
      <c r="D20" s="35"/>
      <c r="E20" s="44"/>
      <c r="F20" s="44"/>
    </row>
    <row r="21" spans="1:11" ht="51.75" customHeight="1" x14ac:dyDescent="0.2">
      <c r="A21" s="30"/>
      <c r="B21" s="30"/>
      <c r="C21" s="72" t="s">
        <v>169</v>
      </c>
      <c r="D21" s="72"/>
      <c r="E21" s="72"/>
      <c r="F21" s="72"/>
    </row>
    <row r="22" spans="1:11" x14ac:dyDescent="0.2">
      <c r="A22" s="9" t="s">
        <v>57</v>
      </c>
      <c r="B22" s="9">
        <v>1</v>
      </c>
      <c r="C22" s="49" t="s">
        <v>188</v>
      </c>
      <c r="D22" s="36">
        <v>24</v>
      </c>
      <c r="E22" s="11"/>
      <c r="F22" s="11">
        <f t="shared" ref="F22:F33" si="1">D22*E22</f>
        <v>0</v>
      </c>
    </row>
    <row r="23" spans="1:11" x14ac:dyDescent="0.2">
      <c r="A23" s="9" t="s">
        <v>57</v>
      </c>
      <c r="B23" s="9">
        <f>B22+1</f>
        <v>2</v>
      </c>
      <c r="C23" s="10" t="s">
        <v>170</v>
      </c>
      <c r="D23" s="36">
        <v>24</v>
      </c>
      <c r="E23" s="11"/>
      <c r="F23" s="11">
        <f t="shared" si="1"/>
        <v>0</v>
      </c>
    </row>
    <row r="24" spans="1:11" ht="44.25" customHeight="1" x14ac:dyDescent="0.2">
      <c r="A24" s="14"/>
      <c r="B24" s="14"/>
      <c r="C24" s="72" t="s">
        <v>171</v>
      </c>
      <c r="D24" s="72"/>
      <c r="E24" s="72"/>
      <c r="F24" s="72"/>
      <c r="G24" s="13"/>
      <c r="H24" s="13"/>
      <c r="I24" s="13"/>
      <c r="J24" s="13"/>
      <c r="K24" s="13"/>
    </row>
    <row r="25" spans="1:11" x14ac:dyDescent="0.2">
      <c r="A25" s="9" t="s">
        <v>57</v>
      </c>
      <c r="B25" s="9">
        <v>4</v>
      </c>
      <c r="C25" s="10" t="s">
        <v>165</v>
      </c>
      <c r="D25" s="36">
        <v>300</v>
      </c>
      <c r="E25" s="11"/>
      <c r="F25" s="11">
        <f t="shared" si="1"/>
        <v>0</v>
      </c>
    </row>
    <row r="26" spans="1:11" x14ac:dyDescent="0.2">
      <c r="A26" s="9" t="s">
        <v>57</v>
      </c>
      <c r="B26" s="9">
        <v>5</v>
      </c>
      <c r="C26" s="10" t="s">
        <v>167</v>
      </c>
      <c r="D26" s="36">
        <v>50</v>
      </c>
      <c r="E26" s="11"/>
      <c r="F26" s="11">
        <f t="shared" si="1"/>
        <v>0</v>
      </c>
    </row>
    <row r="27" spans="1:11" x14ac:dyDescent="0.2">
      <c r="A27" s="9" t="s">
        <v>57</v>
      </c>
      <c r="B27" s="9">
        <v>6</v>
      </c>
      <c r="C27" s="10" t="s">
        <v>166</v>
      </c>
      <c r="D27" s="36">
        <v>10</v>
      </c>
      <c r="E27" s="11"/>
      <c r="F27" s="11">
        <f t="shared" si="1"/>
        <v>0</v>
      </c>
    </row>
    <row r="28" spans="1:11" x14ac:dyDescent="0.2">
      <c r="A28" s="9" t="s">
        <v>57</v>
      </c>
      <c r="B28" s="9">
        <v>7</v>
      </c>
      <c r="C28" s="10" t="s">
        <v>231</v>
      </c>
      <c r="D28" s="36">
        <v>10</v>
      </c>
      <c r="E28" s="11"/>
      <c r="F28" s="11">
        <f t="shared" ref="F28" si="2">D28*E28</f>
        <v>0</v>
      </c>
    </row>
    <row r="29" spans="1:11" x14ac:dyDescent="0.2">
      <c r="A29" s="14"/>
      <c r="B29" s="14"/>
      <c r="C29" s="22"/>
      <c r="D29" s="35"/>
      <c r="E29" s="12"/>
      <c r="F29" s="12"/>
      <c r="G29" s="13"/>
      <c r="H29" s="13"/>
      <c r="I29" s="13"/>
      <c r="J29" s="13"/>
    </row>
    <row r="30" spans="1:11" ht="27" customHeight="1" x14ac:dyDescent="0.2">
      <c r="A30" s="14"/>
      <c r="B30" s="14"/>
      <c r="C30" s="72" t="s">
        <v>174</v>
      </c>
      <c r="D30" s="72"/>
      <c r="E30" s="72"/>
      <c r="F30" s="72"/>
      <c r="G30" s="13"/>
      <c r="H30" s="13"/>
      <c r="I30" s="13"/>
      <c r="J30" s="13"/>
    </row>
    <row r="31" spans="1:11" x14ac:dyDescent="0.2">
      <c r="A31" s="9" t="s">
        <v>57</v>
      </c>
      <c r="B31" s="9">
        <v>8</v>
      </c>
      <c r="C31" s="10" t="s">
        <v>172</v>
      </c>
      <c r="D31" s="36">
        <v>40</v>
      </c>
      <c r="E31" s="11"/>
      <c r="F31" s="11">
        <f t="shared" si="1"/>
        <v>0</v>
      </c>
    </row>
    <row r="32" spans="1:11" x14ac:dyDescent="0.2">
      <c r="A32" s="9" t="s">
        <v>57</v>
      </c>
      <c r="B32" s="9">
        <v>9</v>
      </c>
      <c r="C32" s="10" t="s">
        <v>173</v>
      </c>
      <c r="D32" s="36">
        <v>20</v>
      </c>
      <c r="E32" s="11"/>
      <c r="F32" s="11">
        <f>D32*E32</f>
        <v>0</v>
      </c>
    </row>
    <row r="33" spans="1:6" x14ac:dyDescent="0.2">
      <c r="A33" s="9" t="s">
        <v>57</v>
      </c>
      <c r="B33" s="9">
        <v>10</v>
      </c>
      <c r="C33" s="10" t="s">
        <v>175</v>
      </c>
      <c r="D33" s="36">
        <v>10</v>
      </c>
      <c r="E33" s="11"/>
      <c r="F33" s="11">
        <f t="shared" si="1"/>
        <v>0</v>
      </c>
    </row>
    <row r="34" spans="1:6" x14ac:dyDescent="0.2">
      <c r="A34" s="9" t="s">
        <v>57</v>
      </c>
      <c r="B34" s="9">
        <v>11</v>
      </c>
      <c r="C34" s="10" t="s">
        <v>232</v>
      </c>
      <c r="D34" s="36">
        <v>10</v>
      </c>
      <c r="E34" s="11"/>
      <c r="F34" s="11">
        <f t="shared" ref="F34" si="3">D34*E34</f>
        <v>0</v>
      </c>
    </row>
    <row r="35" spans="1:6" x14ac:dyDescent="0.2">
      <c r="C35" s="66"/>
      <c r="D35" s="35"/>
      <c r="E35" s="44"/>
      <c r="F35" s="44"/>
    </row>
    <row r="36" spans="1:6" x14ac:dyDescent="0.2">
      <c r="A36" s="78" t="s">
        <v>58</v>
      </c>
      <c r="B36" s="78"/>
      <c r="C36" s="66" t="s">
        <v>160</v>
      </c>
      <c r="D36" s="35"/>
      <c r="E36" s="44"/>
      <c r="F36" s="44"/>
    </row>
    <row r="37" spans="1:6" x14ac:dyDescent="0.2">
      <c r="A37" s="9" t="s">
        <v>58</v>
      </c>
      <c r="B37" s="9">
        <v>1</v>
      </c>
      <c r="C37" s="49" t="s">
        <v>2</v>
      </c>
      <c r="D37" s="36">
        <v>50</v>
      </c>
      <c r="E37" s="41"/>
      <c r="F37" s="41">
        <f>D37*E37</f>
        <v>0</v>
      </c>
    </row>
    <row r="38" spans="1:6" x14ac:dyDescent="0.2">
      <c r="A38" s="9" t="s">
        <v>58</v>
      </c>
      <c r="B38" s="9">
        <v>2</v>
      </c>
      <c r="C38" s="49" t="s">
        <v>3</v>
      </c>
      <c r="D38" s="36">
        <v>120</v>
      </c>
      <c r="E38" s="41"/>
      <c r="F38" s="41">
        <f>D38*E38</f>
        <v>0</v>
      </c>
    </row>
    <row r="39" spans="1:6" x14ac:dyDescent="0.2">
      <c r="A39" s="9" t="s">
        <v>58</v>
      </c>
      <c r="B39" s="9">
        <v>3</v>
      </c>
      <c r="C39" s="49" t="s">
        <v>4</v>
      </c>
      <c r="D39" s="36">
        <v>50</v>
      </c>
      <c r="E39" s="41"/>
      <c r="F39" s="41">
        <f>D39*E39</f>
        <v>0</v>
      </c>
    </row>
    <row r="40" spans="1:6" x14ac:dyDescent="0.2">
      <c r="A40" s="9" t="s">
        <v>58</v>
      </c>
      <c r="B40" s="9">
        <v>4</v>
      </c>
      <c r="C40" s="49" t="s">
        <v>5</v>
      </c>
      <c r="D40" s="36">
        <v>10</v>
      </c>
      <c r="E40" s="41"/>
      <c r="F40" s="41">
        <f>D40*E40</f>
        <v>0</v>
      </c>
    </row>
    <row r="41" spans="1:6" x14ac:dyDescent="0.2">
      <c r="A41" s="9" t="s">
        <v>58</v>
      </c>
      <c r="B41" s="9">
        <v>5</v>
      </c>
      <c r="C41" s="49" t="s">
        <v>233</v>
      </c>
      <c r="D41" s="36">
        <v>10</v>
      </c>
      <c r="E41" s="41"/>
      <c r="F41" s="41">
        <f>D41*E41</f>
        <v>0</v>
      </c>
    </row>
    <row r="42" spans="1:6" x14ac:dyDescent="0.2">
      <c r="A42" s="69"/>
      <c r="B42" s="2"/>
      <c r="D42" s="2"/>
    </row>
    <row r="43" spans="1:6" ht="36" x14ac:dyDescent="0.2">
      <c r="A43" s="78" t="s">
        <v>59</v>
      </c>
      <c r="B43" s="78"/>
      <c r="C43" s="67" t="s">
        <v>184</v>
      </c>
      <c r="D43" s="35"/>
      <c r="E43" s="44"/>
      <c r="F43" s="44"/>
    </row>
    <row r="44" spans="1:6" x14ac:dyDescent="0.2">
      <c r="A44" s="9" t="s">
        <v>59</v>
      </c>
      <c r="B44" s="9">
        <v>1</v>
      </c>
      <c r="C44" s="49" t="s">
        <v>6</v>
      </c>
      <c r="D44" s="36">
        <v>400</v>
      </c>
      <c r="E44" s="41"/>
      <c r="F44" s="41">
        <f>D44*E44</f>
        <v>0</v>
      </c>
    </row>
    <row r="45" spans="1:6" x14ac:dyDescent="0.2">
      <c r="A45" s="9" t="s">
        <v>59</v>
      </c>
      <c r="B45" s="9">
        <v>2</v>
      </c>
      <c r="C45" s="49" t="s">
        <v>7</v>
      </c>
      <c r="D45" s="36">
        <v>250</v>
      </c>
      <c r="E45" s="41"/>
      <c r="F45" s="41">
        <f>D45*E45</f>
        <v>0</v>
      </c>
    </row>
    <row r="46" spans="1:6" x14ac:dyDescent="0.2">
      <c r="C46" s="53"/>
      <c r="D46" s="35"/>
      <c r="E46" s="44"/>
      <c r="F46" s="44"/>
    </row>
    <row r="47" spans="1:6" x14ac:dyDescent="0.2">
      <c r="C47" s="53"/>
      <c r="D47" s="35"/>
      <c r="E47" s="44"/>
      <c r="F47" s="44"/>
    </row>
    <row r="48" spans="1:6" x14ac:dyDescent="0.2">
      <c r="C48" s="53"/>
      <c r="D48" s="35"/>
      <c r="E48" s="44"/>
      <c r="F48" s="44"/>
    </row>
    <row r="49" spans="1:7" x14ac:dyDescent="0.2">
      <c r="A49" s="78" t="s">
        <v>60</v>
      </c>
      <c r="B49" s="78"/>
      <c r="C49" s="66" t="s">
        <v>88</v>
      </c>
      <c r="D49" s="35"/>
      <c r="E49" s="44"/>
      <c r="F49" s="44"/>
    </row>
    <row r="50" spans="1:7" ht="42" customHeight="1" x14ac:dyDescent="0.2">
      <c r="A50" s="30"/>
      <c r="B50" s="30"/>
      <c r="C50" s="71" t="s">
        <v>223</v>
      </c>
      <c r="D50" s="71"/>
      <c r="E50" s="71"/>
      <c r="F50" s="71"/>
    </row>
    <row r="51" spans="1:7" x14ac:dyDescent="0.2">
      <c r="A51" s="9" t="s">
        <v>60</v>
      </c>
      <c r="B51" s="9">
        <v>1</v>
      </c>
      <c r="C51" s="49" t="s">
        <v>176</v>
      </c>
      <c r="D51" s="36">
        <v>20</v>
      </c>
      <c r="E51" s="41"/>
      <c r="F51" s="41">
        <f>D51*E51</f>
        <v>0</v>
      </c>
    </row>
    <row r="52" spans="1:7" x14ac:dyDescent="0.2">
      <c r="A52" s="9" t="s">
        <v>60</v>
      </c>
      <c r="B52" s="9">
        <v>2</v>
      </c>
      <c r="C52" s="49" t="s">
        <v>177</v>
      </c>
      <c r="D52" s="36">
        <v>20</v>
      </c>
      <c r="E52" s="41"/>
      <c r="F52" s="41">
        <f>D52*E52</f>
        <v>0</v>
      </c>
    </row>
    <row r="53" spans="1:7" x14ac:dyDescent="0.2">
      <c r="A53" s="9" t="s">
        <v>60</v>
      </c>
      <c r="B53" s="9">
        <v>3</v>
      </c>
      <c r="C53" s="49" t="s">
        <v>178</v>
      </c>
      <c r="D53" s="36">
        <v>30</v>
      </c>
      <c r="E53" s="41"/>
      <c r="F53" s="41">
        <f>D53*E53</f>
        <v>0</v>
      </c>
    </row>
    <row r="54" spans="1:7" x14ac:dyDescent="0.2">
      <c r="A54" s="9" t="s">
        <v>60</v>
      </c>
      <c r="B54" s="9">
        <v>4</v>
      </c>
      <c r="C54" s="49" t="s">
        <v>179</v>
      </c>
      <c r="D54" s="36">
        <v>30</v>
      </c>
      <c r="E54" s="41"/>
      <c r="F54" s="41">
        <f>D54*E54</f>
        <v>0</v>
      </c>
    </row>
    <row r="55" spans="1:7" x14ac:dyDescent="0.2">
      <c r="C55" s="53"/>
      <c r="D55" s="35"/>
      <c r="E55" s="44"/>
      <c r="F55" s="44"/>
    </row>
    <row r="56" spans="1:7" x14ac:dyDescent="0.2">
      <c r="A56" s="52"/>
      <c r="B56" s="52"/>
      <c r="C56" s="53"/>
      <c r="D56" s="35"/>
      <c r="E56" s="44"/>
      <c r="F56" s="44"/>
      <c r="G56" s="32"/>
    </row>
    <row r="57" spans="1:7" x14ac:dyDescent="0.2">
      <c r="A57" s="73" t="s">
        <v>61</v>
      </c>
      <c r="B57" s="73"/>
      <c r="C57" s="66" t="s">
        <v>181</v>
      </c>
      <c r="D57" s="35"/>
      <c r="E57" s="44"/>
      <c r="F57" s="44"/>
      <c r="G57" s="32"/>
    </row>
    <row r="58" spans="1:7" s="32" customFormat="1" ht="30" customHeight="1" x14ac:dyDescent="0.2">
      <c r="A58" s="50"/>
      <c r="B58" s="50"/>
      <c r="C58" s="79" t="s">
        <v>239</v>
      </c>
      <c r="D58" s="79"/>
      <c r="E58" s="79"/>
      <c r="F58" s="79"/>
    </row>
    <row r="59" spans="1:7" x14ac:dyDescent="0.2">
      <c r="A59" s="46" t="s">
        <v>61</v>
      </c>
      <c r="B59" s="46">
        <v>1</v>
      </c>
      <c r="C59" s="49" t="s">
        <v>216</v>
      </c>
      <c r="D59" s="36">
        <v>500</v>
      </c>
      <c r="E59" s="41"/>
      <c r="F59" s="41">
        <f>D59*E59</f>
        <v>0</v>
      </c>
      <c r="G59" s="32"/>
    </row>
    <row r="60" spans="1:7" x14ac:dyDescent="0.2">
      <c r="A60" s="46" t="s">
        <v>61</v>
      </c>
      <c r="B60" s="46">
        <v>2</v>
      </c>
      <c r="C60" s="49" t="s">
        <v>217</v>
      </c>
      <c r="D60" s="36">
        <v>50</v>
      </c>
      <c r="E60" s="41"/>
      <c r="F60" s="41">
        <f>D60*E60</f>
        <v>0</v>
      </c>
      <c r="G60" s="32"/>
    </row>
    <row r="61" spans="1:7" x14ac:dyDescent="0.2">
      <c r="A61" s="46" t="s">
        <v>61</v>
      </c>
      <c r="B61" s="46">
        <v>3</v>
      </c>
      <c r="C61" s="49" t="s">
        <v>218</v>
      </c>
      <c r="D61" s="36">
        <v>10</v>
      </c>
      <c r="E61" s="41"/>
      <c r="F61" s="41">
        <f>D61*E61</f>
        <v>0</v>
      </c>
      <c r="G61" s="32"/>
    </row>
    <row r="62" spans="1:7" x14ac:dyDescent="0.2">
      <c r="A62" s="52"/>
      <c r="B62" s="52"/>
      <c r="C62" s="66"/>
      <c r="D62" s="35"/>
      <c r="E62" s="44"/>
      <c r="F62" s="44"/>
      <c r="G62" s="32"/>
    </row>
    <row r="63" spans="1:7" x14ac:dyDescent="0.2">
      <c r="A63" s="73" t="s">
        <v>62</v>
      </c>
      <c r="B63" s="73"/>
      <c r="C63" s="66" t="s">
        <v>8</v>
      </c>
      <c r="D63" s="35"/>
      <c r="E63" s="44"/>
      <c r="F63" s="44"/>
      <c r="G63" s="32"/>
    </row>
    <row r="64" spans="1:7" ht="42.75" customHeight="1" x14ac:dyDescent="0.2">
      <c r="A64" s="50"/>
      <c r="B64" s="50"/>
      <c r="C64" s="71" t="s">
        <v>214</v>
      </c>
      <c r="D64" s="71"/>
      <c r="E64" s="71"/>
      <c r="F64" s="71"/>
      <c r="G64" s="32"/>
    </row>
    <row r="65" spans="1:7" x14ac:dyDescent="0.2">
      <c r="A65" s="46" t="s">
        <v>62</v>
      </c>
      <c r="B65" s="46">
        <v>1</v>
      </c>
      <c r="C65" s="49" t="s">
        <v>17</v>
      </c>
      <c r="D65" s="36">
        <v>25</v>
      </c>
      <c r="E65" s="41"/>
      <c r="F65" s="41">
        <f>D65*E65</f>
        <v>0</v>
      </c>
      <c r="G65" s="32"/>
    </row>
    <row r="66" spans="1:7" x14ac:dyDescent="0.2">
      <c r="A66" s="46" t="s">
        <v>62</v>
      </c>
      <c r="B66" s="46">
        <v>2</v>
      </c>
      <c r="C66" s="49" t="s">
        <v>18</v>
      </c>
      <c r="D66" s="36">
        <v>25</v>
      </c>
      <c r="E66" s="41"/>
      <c r="F66" s="41">
        <f>D66*E66</f>
        <v>0</v>
      </c>
      <c r="G66" s="32"/>
    </row>
    <row r="67" spans="1:7" x14ac:dyDescent="0.2">
      <c r="A67" s="46" t="s">
        <v>62</v>
      </c>
      <c r="B67" s="46">
        <v>3</v>
      </c>
      <c r="C67" s="49" t="s">
        <v>19</v>
      </c>
      <c r="D67" s="36">
        <v>10</v>
      </c>
      <c r="E67" s="41"/>
      <c r="F67" s="41">
        <f>D67*E67</f>
        <v>0</v>
      </c>
      <c r="G67" s="32"/>
    </row>
    <row r="68" spans="1:7" s="32" customFormat="1" x14ac:dyDescent="0.2">
      <c r="A68" s="46" t="s">
        <v>62</v>
      </c>
      <c r="B68" s="46">
        <v>4</v>
      </c>
      <c r="C68" s="49" t="s">
        <v>189</v>
      </c>
      <c r="D68" s="36">
        <v>10</v>
      </c>
      <c r="E68" s="41"/>
      <c r="F68" s="41">
        <f>D68*E68</f>
        <v>0</v>
      </c>
    </row>
    <row r="69" spans="1:7" x14ac:dyDescent="0.2">
      <c r="C69" s="7"/>
      <c r="D69" s="35"/>
      <c r="E69" s="12"/>
      <c r="F69" s="12"/>
    </row>
    <row r="70" spans="1:7" ht="18" x14ac:dyDescent="0.2">
      <c r="C70" s="6" t="s">
        <v>63</v>
      </c>
      <c r="D70" s="37"/>
      <c r="E70" s="77">
        <f>SUM(F9:F68)</f>
        <v>0</v>
      </c>
      <c r="F70" s="77"/>
    </row>
    <row r="71" spans="1:7" x14ac:dyDescent="0.2">
      <c r="D71" s="37"/>
      <c r="E71" s="13"/>
      <c r="F71" s="13"/>
    </row>
    <row r="72" spans="1:7" x14ac:dyDescent="0.2">
      <c r="D72" s="37"/>
      <c r="E72" s="13"/>
      <c r="F72" s="13"/>
    </row>
    <row r="73" spans="1:7" x14ac:dyDescent="0.2">
      <c r="D73" s="37"/>
      <c r="E73" s="13"/>
      <c r="F73" s="13"/>
    </row>
    <row r="74" spans="1:7" x14ac:dyDescent="0.2">
      <c r="D74" s="37"/>
      <c r="E74" s="13"/>
      <c r="F74" s="13"/>
    </row>
    <row r="75" spans="1:7" x14ac:dyDescent="0.2">
      <c r="D75" s="37"/>
      <c r="E75" s="13"/>
      <c r="F75" s="13"/>
    </row>
    <row r="76" spans="1:7" x14ac:dyDescent="0.2">
      <c r="D76" s="37"/>
      <c r="E76" s="13"/>
      <c r="F76" s="13"/>
    </row>
    <row r="77" spans="1:7" x14ac:dyDescent="0.2">
      <c r="D77" s="37"/>
      <c r="E77" s="13"/>
      <c r="F77" s="13"/>
    </row>
    <row r="78" spans="1:7" x14ac:dyDescent="0.2">
      <c r="D78" s="37"/>
      <c r="E78" s="13"/>
      <c r="F78" s="13"/>
    </row>
    <row r="79" spans="1:7" x14ac:dyDescent="0.2">
      <c r="D79" s="37"/>
      <c r="E79" s="13"/>
      <c r="F79" s="13"/>
    </row>
    <row r="80" spans="1:7" x14ac:dyDescent="0.2">
      <c r="D80" s="37"/>
      <c r="E80" s="13"/>
      <c r="F80" s="13"/>
    </row>
    <row r="81" spans="4:6" x14ac:dyDescent="0.2">
      <c r="D81" s="37"/>
      <c r="E81" s="13"/>
      <c r="F81" s="13"/>
    </row>
    <row r="82" spans="4:6" x14ac:dyDescent="0.2">
      <c r="D82" s="37"/>
      <c r="E82" s="13"/>
      <c r="F82" s="13"/>
    </row>
    <row r="83" spans="4:6" x14ac:dyDescent="0.2">
      <c r="D83" s="37"/>
      <c r="E83" s="13"/>
      <c r="F83" s="13"/>
    </row>
  </sheetData>
  <mergeCells count="20">
    <mergeCell ref="E70:F70"/>
    <mergeCell ref="A36:B36"/>
    <mergeCell ref="A43:B43"/>
    <mergeCell ref="A49:B49"/>
    <mergeCell ref="A57:B57"/>
    <mergeCell ref="C50:F50"/>
    <mergeCell ref="C58:F58"/>
    <mergeCell ref="C64:F64"/>
    <mergeCell ref="A63:B63"/>
    <mergeCell ref="A1:B1"/>
    <mergeCell ref="A3:B4"/>
    <mergeCell ref="C3:C4"/>
    <mergeCell ref="A6:B6"/>
    <mergeCell ref="A14:B14"/>
    <mergeCell ref="C7:F7"/>
    <mergeCell ref="C15:F15"/>
    <mergeCell ref="C21:F21"/>
    <mergeCell ref="A20:B20"/>
    <mergeCell ref="C24:F24"/>
    <mergeCell ref="C30:F30"/>
  </mergeCells>
  <pageMargins left="0.78740157480314965" right="0.47244094488188976" top="0.39370078740157483" bottom="0.78740157480314965" header="0.31496062992125984" footer="0.31496062992125984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="136" zoomScaleNormal="136" workbookViewId="0">
      <pane ySplit="4" topLeftCell="A44" activePane="bottomLeft" state="frozen"/>
      <selection pane="bottomLeft" activeCell="D37" sqref="D37"/>
    </sheetView>
  </sheetViews>
  <sheetFormatPr defaultRowHeight="12" x14ac:dyDescent="0.2"/>
  <cols>
    <col min="1" max="2" width="3.7109375" style="3" customWidth="1"/>
    <col min="3" max="3" width="41.5703125" style="23" customWidth="1"/>
    <col min="4" max="4" width="10.5703125" style="32" customWidth="1"/>
    <col min="5" max="6" width="12.7109375" style="2" customWidth="1"/>
    <col min="7" max="16384" width="9.140625" style="2"/>
  </cols>
  <sheetData>
    <row r="1" spans="1:6" ht="30" customHeight="1" x14ac:dyDescent="0.2">
      <c r="A1" s="74" t="s">
        <v>52</v>
      </c>
      <c r="B1" s="74"/>
      <c r="C1" s="83" t="s">
        <v>27</v>
      </c>
      <c r="D1" s="83"/>
      <c r="E1" s="83"/>
      <c r="F1" s="83"/>
    </row>
    <row r="3" spans="1:6" ht="24" x14ac:dyDescent="0.2">
      <c r="A3" s="88" t="s">
        <v>20</v>
      </c>
      <c r="B3" s="88"/>
      <c r="C3" s="88" t="s">
        <v>21</v>
      </c>
      <c r="D3" s="33" t="s">
        <v>140</v>
      </c>
      <c r="E3" s="15" t="s">
        <v>23</v>
      </c>
      <c r="F3" s="15" t="s">
        <v>26</v>
      </c>
    </row>
    <row r="4" spans="1:6" ht="13.5" customHeight="1" thickBot="1" x14ac:dyDescent="0.25">
      <c r="A4" s="89"/>
      <c r="B4" s="89"/>
      <c r="C4" s="89"/>
      <c r="D4" s="34" t="s">
        <v>22</v>
      </c>
      <c r="E4" s="16" t="s">
        <v>25</v>
      </c>
      <c r="F4" s="16" t="s">
        <v>25</v>
      </c>
    </row>
    <row r="5" spans="1:6" ht="12.75" thickTop="1" x14ac:dyDescent="0.2"/>
    <row r="7" spans="1:6" x14ac:dyDescent="0.2">
      <c r="A7" s="18" t="s">
        <v>64</v>
      </c>
    </row>
    <row r="8" spans="1:6" ht="89.25" customHeight="1" x14ac:dyDescent="0.2">
      <c r="A8" s="86" t="s">
        <v>238</v>
      </c>
      <c r="B8" s="86"/>
      <c r="C8" s="86"/>
      <c r="D8" s="86"/>
      <c r="E8" s="86"/>
      <c r="F8" s="86"/>
    </row>
    <row r="9" spans="1:6" ht="30.75" customHeight="1" x14ac:dyDescent="0.2">
      <c r="A9" s="84" t="s">
        <v>151</v>
      </c>
      <c r="B9" s="84"/>
      <c r="C9" s="84"/>
      <c r="D9" s="84"/>
      <c r="E9" s="84"/>
      <c r="F9" s="84"/>
    </row>
    <row r="10" spans="1:6" ht="30.75" customHeight="1" x14ac:dyDescent="0.2">
      <c r="A10" s="31"/>
      <c r="B10" s="31"/>
      <c r="C10" s="31"/>
      <c r="D10" s="38"/>
      <c r="E10" s="31"/>
      <c r="F10" s="31"/>
    </row>
    <row r="11" spans="1:6" ht="15" customHeight="1" x14ac:dyDescent="0.2">
      <c r="A11" s="17"/>
      <c r="B11" s="17"/>
      <c r="C11" s="17"/>
      <c r="D11" s="39"/>
      <c r="E11" s="17"/>
      <c r="F11" s="17"/>
    </row>
    <row r="12" spans="1:6" x14ac:dyDescent="0.2">
      <c r="A12" s="78" t="s">
        <v>65</v>
      </c>
      <c r="B12" s="78"/>
      <c r="C12" s="24" t="s">
        <v>66</v>
      </c>
      <c r="D12" s="35"/>
      <c r="E12" s="12"/>
      <c r="F12" s="12"/>
    </row>
    <row r="13" spans="1:6" ht="30" customHeight="1" x14ac:dyDescent="0.2">
      <c r="A13" s="84" t="s">
        <v>224</v>
      </c>
      <c r="B13" s="85"/>
      <c r="C13" s="85"/>
      <c r="D13" s="85"/>
      <c r="E13" s="85"/>
      <c r="F13" s="85"/>
    </row>
    <row r="14" spans="1:6" x14ac:dyDescent="0.2">
      <c r="A14" s="9" t="s">
        <v>65</v>
      </c>
      <c r="B14" s="9">
        <v>1</v>
      </c>
      <c r="C14" s="25" t="s">
        <v>97</v>
      </c>
      <c r="D14" s="36">
        <v>1</v>
      </c>
      <c r="E14" s="11"/>
      <c r="F14" s="11">
        <f t="shared" ref="F14:F19" si="0">D14*E14</f>
        <v>0</v>
      </c>
    </row>
    <row r="15" spans="1:6" x14ac:dyDescent="0.2">
      <c r="A15" s="9" t="s">
        <v>65</v>
      </c>
      <c r="B15" s="9">
        <f>B14+1</f>
        <v>2</v>
      </c>
      <c r="C15" s="25" t="s">
        <v>98</v>
      </c>
      <c r="D15" s="36">
        <v>10</v>
      </c>
      <c r="E15" s="11"/>
      <c r="F15" s="11">
        <f t="shared" si="0"/>
        <v>0</v>
      </c>
    </row>
    <row r="16" spans="1:6" x14ac:dyDescent="0.2">
      <c r="A16" s="9" t="s">
        <v>65</v>
      </c>
      <c r="B16" s="9">
        <f>B15+1</f>
        <v>3</v>
      </c>
      <c r="C16" s="25" t="s">
        <v>99</v>
      </c>
      <c r="D16" s="36">
        <v>10</v>
      </c>
      <c r="E16" s="11"/>
      <c r="F16" s="11">
        <f t="shared" si="0"/>
        <v>0</v>
      </c>
    </row>
    <row r="17" spans="1:7" x14ac:dyDescent="0.2">
      <c r="A17" s="9" t="s">
        <v>65</v>
      </c>
      <c r="B17" s="9">
        <f>B16+1</f>
        <v>4</v>
      </c>
      <c r="C17" s="25" t="s">
        <v>100</v>
      </c>
      <c r="D17" s="36">
        <v>1</v>
      </c>
      <c r="E17" s="11"/>
      <c r="F17" s="11">
        <f t="shared" si="0"/>
        <v>0</v>
      </c>
    </row>
    <row r="18" spans="1:7" x14ac:dyDescent="0.2">
      <c r="A18" s="9" t="s">
        <v>65</v>
      </c>
      <c r="B18" s="9">
        <f>B17+1</f>
        <v>5</v>
      </c>
      <c r="C18" s="25" t="s">
        <v>101</v>
      </c>
      <c r="D18" s="36">
        <v>2</v>
      </c>
      <c r="E18" s="11"/>
      <c r="F18" s="11">
        <f t="shared" si="0"/>
        <v>0</v>
      </c>
    </row>
    <row r="19" spans="1:7" x14ac:dyDescent="0.2">
      <c r="A19" s="9" t="s">
        <v>65</v>
      </c>
      <c r="B19" s="9">
        <f>B18+1</f>
        <v>6</v>
      </c>
      <c r="C19" s="25" t="s">
        <v>102</v>
      </c>
      <c r="D19" s="36">
        <v>2</v>
      </c>
      <c r="E19" s="11"/>
      <c r="F19" s="11">
        <f t="shared" si="0"/>
        <v>0</v>
      </c>
    </row>
    <row r="20" spans="1:7" x14ac:dyDescent="0.2">
      <c r="A20" s="4"/>
      <c r="B20" s="4"/>
      <c r="C20" s="26"/>
      <c r="D20" s="35"/>
      <c r="E20" s="12"/>
      <c r="F20" s="12"/>
    </row>
    <row r="21" spans="1:7" ht="30" customHeight="1" x14ac:dyDescent="0.2">
      <c r="A21" s="84" t="s">
        <v>225</v>
      </c>
      <c r="B21" s="85"/>
      <c r="C21" s="85"/>
      <c r="D21" s="85"/>
      <c r="E21" s="85"/>
      <c r="F21" s="85"/>
    </row>
    <row r="22" spans="1:7" x14ac:dyDescent="0.2">
      <c r="A22" s="9" t="s">
        <v>65</v>
      </c>
      <c r="B22" s="9">
        <v>7</v>
      </c>
      <c r="C22" s="25" t="s">
        <v>103</v>
      </c>
      <c r="D22" s="36">
        <v>10</v>
      </c>
      <c r="E22" s="11"/>
      <c r="F22" s="11">
        <f>D22*E22</f>
        <v>0</v>
      </c>
    </row>
    <row r="23" spans="1:7" x14ac:dyDescent="0.2">
      <c r="A23" s="9" t="s">
        <v>65</v>
      </c>
      <c r="B23" s="9">
        <f>B22+1</f>
        <v>8</v>
      </c>
      <c r="C23" s="25" t="s">
        <v>104</v>
      </c>
      <c r="D23" s="36">
        <v>20</v>
      </c>
      <c r="E23" s="11"/>
      <c r="F23" s="11">
        <f>D23*E23</f>
        <v>0</v>
      </c>
    </row>
    <row r="24" spans="1:7" x14ac:dyDescent="0.2">
      <c r="A24" s="4"/>
      <c r="B24" s="4"/>
      <c r="C24" s="26"/>
      <c r="D24" s="35"/>
      <c r="E24" s="12"/>
      <c r="F24" s="12"/>
    </row>
    <row r="25" spans="1:7" ht="30" customHeight="1" x14ac:dyDescent="0.2">
      <c r="A25" s="86" t="s">
        <v>226</v>
      </c>
      <c r="B25" s="87"/>
      <c r="C25" s="87"/>
      <c r="D25" s="87"/>
      <c r="E25" s="87"/>
      <c r="F25" s="87"/>
      <c r="G25" s="32"/>
    </row>
    <row r="26" spans="1:7" x14ac:dyDescent="0.2">
      <c r="A26" s="46" t="s">
        <v>65</v>
      </c>
      <c r="B26" s="46">
        <v>9</v>
      </c>
      <c r="C26" s="56" t="s">
        <v>105</v>
      </c>
      <c r="D26" s="36">
        <v>2</v>
      </c>
      <c r="E26" s="41"/>
      <c r="F26" s="41">
        <f>D26*E26</f>
        <v>0</v>
      </c>
      <c r="G26" s="32"/>
    </row>
    <row r="27" spans="1:7" x14ac:dyDescent="0.2">
      <c r="A27" s="46" t="s">
        <v>65</v>
      </c>
      <c r="B27" s="46">
        <f>B26+1</f>
        <v>10</v>
      </c>
      <c r="C27" s="56" t="s">
        <v>106</v>
      </c>
      <c r="D27" s="36">
        <v>2</v>
      </c>
      <c r="E27" s="41"/>
      <c r="F27" s="41">
        <f>D27*E27</f>
        <v>0</v>
      </c>
      <c r="G27" s="32"/>
    </row>
    <row r="28" spans="1:7" x14ac:dyDescent="0.2">
      <c r="A28" s="42"/>
      <c r="B28" s="42"/>
      <c r="C28" s="57"/>
      <c r="D28" s="35"/>
      <c r="E28" s="44"/>
      <c r="F28" s="44"/>
      <c r="G28" s="32"/>
    </row>
    <row r="29" spans="1:7" x14ac:dyDescent="0.2">
      <c r="A29" s="42"/>
      <c r="B29" s="42"/>
      <c r="C29" s="57"/>
      <c r="D29" s="35"/>
      <c r="E29" s="44"/>
      <c r="F29" s="44"/>
      <c r="G29" s="32"/>
    </row>
    <row r="30" spans="1:7" x14ac:dyDescent="0.2">
      <c r="A30" s="73" t="s">
        <v>67</v>
      </c>
      <c r="B30" s="73"/>
      <c r="C30" s="58" t="s">
        <v>68</v>
      </c>
      <c r="D30" s="35"/>
      <c r="E30" s="44"/>
      <c r="F30" s="44"/>
      <c r="G30" s="32"/>
    </row>
    <row r="31" spans="1:7" ht="45" customHeight="1" x14ac:dyDescent="0.2">
      <c r="A31" s="80" t="s">
        <v>227</v>
      </c>
      <c r="B31" s="80"/>
      <c r="C31" s="80"/>
      <c r="D31" s="80"/>
      <c r="E31" s="80"/>
      <c r="F31" s="80"/>
      <c r="G31" s="32"/>
    </row>
    <row r="32" spans="1:7" x14ac:dyDescent="0.2">
      <c r="A32" s="46" t="s">
        <v>67</v>
      </c>
      <c r="B32" s="46">
        <v>1</v>
      </c>
      <c r="C32" s="56" t="s">
        <v>107</v>
      </c>
      <c r="D32" s="36">
        <v>25</v>
      </c>
      <c r="E32" s="41"/>
      <c r="F32" s="41">
        <f t="shared" ref="F32:F37" si="1">D32*E32</f>
        <v>0</v>
      </c>
      <c r="G32" s="32"/>
    </row>
    <row r="33" spans="1:7" x14ac:dyDescent="0.2">
      <c r="A33" s="46" t="s">
        <v>67</v>
      </c>
      <c r="B33" s="46">
        <f>B32+1</f>
        <v>2</v>
      </c>
      <c r="C33" s="56" t="s">
        <v>108</v>
      </c>
      <c r="D33" s="36">
        <v>25</v>
      </c>
      <c r="E33" s="41"/>
      <c r="F33" s="41">
        <f t="shared" si="1"/>
        <v>0</v>
      </c>
      <c r="G33" s="32"/>
    </row>
    <row r="34" spans="1:7" x14ac:dyDescent="0.2">
      <c r="A34" s="46" t="s">
        <v>67</v>
      </c>
      <c r="B34" s="46">
        <f>B33+1</f>
        <v>3</v>
      </c>
      <c r="C34" s="56" t="s">
        <v>109</v>
      </c>
      <c r="D34" s="36">
        <v>2</v>
      </c>
      <c r="E34" s="41"/>
      <c r="F34" s="41">
        <f t="shared" si="1"/>
        <v>0</v>
      </c>
      <c r="G34" s="32"/>
    </row>
    <row r="35" spans="1:7" x14ac:dyDescent="0.2">
      <c r="A35" s="46" t="s">
        <v>67</v>
      </c>
      <c r="B35" s="46">
        <f>B34+1</f>
        <v>4</v>
      </c>
      <c r="C35" s="56" t="s">
        <v>110</v>
      </c>
      <c r="D35" s="36">
        <v>1</v>
      </c>
      <c r="E35" s="41"/>
      <c r="F35" s="41">
        <f t="shared" si="1"/>
        <v>0</v>
      </c>
      <c r="G35" s="32"/>
    </row>
    <row r="36" spans="1:7" x14ac:dyDescent="0.2">
      <c r="A36" s="46" t="s">
        <v>67</v>
      </c>
      <c r="B36" s="46">
        <f>B35+1</f>
        <v>5</v>
      </c>
      <c r="C36" s="56" t="s">
        <v>111</v>
      </c>
      <c r="D36" s="36">
        <v>3</v>
      </c>
      <c r="E36" s="41"/>
      <c r="F36" s="41">
        <f t="shared" si="1"/>
        <v>0</v>
      </c>
      <c r="G36" s="32"/>
    </row>
    <row r="37" spans="1:7" x14ac:dyDescent="0.2">
      <c r="A37" s="46" t="s">
        <v>67</v>
      </c>
      <c r="B37" s="46">
        <f>B36+1</f>
        <v>6</v>
      </c>
      <c r="C37" s="56" t="s">
        <v>219</v>
      </c>
      <c r="D37" s="36">
        <v>3</v>
      </c>
      <c r="E37" s="41"/>
      <c r="F37" s="41">
        <f t="shared" si="1"/>
        <v>0</v>
      </c>
      <c r="G37" s="32"/>
    </row>
    <row r="38" spans="1:7" x14ac:dyDescent="0.2">
      <c r="A38" s="59"/>
      <c r="B38" s="59"/>
      <c r="C38" s="60"/>
      <c r="D38" s="35"/>
      <c r="E38" s="44"/>
      <c r="F38" s="44"/>
      <c r="G38" s="32"/>
    </row>
    <row r="39" spans="1:7" x14ac:dyDescent="0.2">
      <c r="A39" s="4"/>
      <c r="B39" s="4"/>
      <c r="C39" s="27"/>
      <c r="D39" s="35"/>
      <c r="E39" s="12"/>
      <c r="F39" s="12"/>
    </row>
    <row r="40" spans="1:7" ht="13.5" x14ac:dyDescent="0.2">
      <c r="A40" s="78" t="s">
        <v>70</v>
      </c>
      <c r="B40" s="78"/>
      <c r="C40" s="24" t="s">
        <v>202</v>
      </c>
      <c r="D40" s="35"/>
      <c r="E40" s="12"/>
      <c r="F40" s="12"/>
    </row>
    <row r="41" spans="1:7" ht="28.5" customHeight="1" x14ac:dyDescent="0.2">
      <c r="A41" s="82" t="s">
        <v>153</v>
      </c>
      <c r="B41" s="82"/>
      <c r="C41" s="82"/>
      <c r="D41" s="82"/>
      <c r="E41" s="82"/>
      <c r="F41" s="82"/>
    </row>
    <row r="42" spans="1:7" x14ac:dyDescent="0.2">
      <c r="A42" s="9" t="s">
        <v>70</v>
      </c>
      <c r="B42" s="9">
        <v>1</v>
      </c>
      <c r="C42" s="25" t="s">
        <v>152</v>
      </c>
      <c r="D42" s="36">
        <v>5</v>
      </c>
      <c r="E42" s="11"/>
      <c r="F42" s="11">
        <f t="shared" ref="F42:F48" si="2">D42*E42</f>
        <v>0</v>
      </c>
    </row>
    <row r="43" spans="1:7" x14ac:dyDescent="0.2">
      <c r="A43" s="9" t="s">
        <v>70</v>
      </c>
      <c r="B43" s="9">
        <f>B42+1</f>
        <v>2</v>
      </c>
      <c r="C43" s="25" t="s">
        <v>112</v>
      </c>
      <c r="D43" s="36">
        <v>5</v>
      </c>
      <c r="E43" s="11"/>
      <c r="F43" s="11">
        <f t="shared" si="2"/>
        <v>0</v>
      </c>
    </row>
    <row r="44" spans="1:7" x14ac:dyDescent="0.2">
      <c r="A44" s="9" t="s">
        <v>70</v>
      </c>
      <c r="B44" s="9">
        <f t="shared" ref="B44:B49" si="3">B43+1</f>
        <v>3</v>
      </c>
      <c r="C44" s="25" t="s">
        <v>113</v>
      </c>
      <c r="D44" s="36">
        <v>15</v>
      </c>
      <c r="E44" s="11"/>
      <c r="F44" s="11">
        <f t="shared" si="2"/>
        <v>0</v>
      </c>
    </row>
    <row r="45" spans="1:7" x14ac:dyDescent="0.2">
      <c r="A45" s="9" t="s">
        <v>70</v>
      </c>
      <c r="B45" s="9">
        <f t="shared" si="3"/>
        <v>4</v>
      </c>
      <c r="C45" s="25" t="s">
        <v>159</v>
      </c>
      <c r="D45" s="36">
        <v>10</v>
      </c>
      <c r="E45" s="11"/>
      <c r="F45" s="11">
        <f t="shared" si="2"/>
        <v>0</v>
      </c>
    </row>
    <row r="46" spans="1:7" ht="24" x14ac:dyDescent="0.2">
      <c r="A46" s="9" t="s">
        <v>70</v>
      </c>
      <c r="B46" s="9">
        <f>B45+1</f>
        <v>5</v>
      </c>
      <c r="C46" s="25" t="s">
        <v>154</v>
      </c>
      <c r="D46" s="36">
        <v>5</v>
      </c>
      <c r="E46" s="11"/>
      <c r="F46" s="11">
        <f t="shared" si="2"/>
        <v>0</v>
      </c>
    </row>
    <row r="47" spans="1:7" ht="24" x14ac:dyDescent="0.2">
      <c r="A47" s="9" t="s">
        <v>70</v>
      </c>
      <c r="B47" s="9">
        <f t="shared" si="3"/>
        <v>6</v>
      </c>
      <c r="C47" s="25" t="s">
        <v>155</v>
      </c>
      <c r="D47" s="36">
        <v>5</v>
      </c>
      <c r="E47" s="11"/>
      <c r="F47" s="11">
        <f t="shared" si="2"/>
        <v>0</v>
      </c>
    </row>
    <row r="48" spans="1:7" ht="24" x14ac:dyDescent="0.2">
      <c r="A48" s="9" t="s">
        <v>70</v>
      </c>
      <c r="B48" s="9">
        <f t="shared" si="3"/>
        <v>7</v>
      </c>
      <c r="C48" s="25" t="s">
        <v>156</v>
      </c>
      <c r="D48" s="36">
        <v>10</v>
      </c>
      <c r="E48" s="11"/>
      <c r="F48" s="11">
        <f t="shared" si="2"/>
        <v>0</v>
      </c>
    </row>
    <row r="49" spans="1:6" ht="24" x14ac:dyDescent="0.2">
      <c r="A49" s="9" t="s">
        <v>70</v>
      </c>
      <c r="B49" s="9">
        <f t="shared" si="3"/>
        <v>8</v>
      </c>
      <c r="C49" s="25" t="s">
        <v>157</v>
      </c>
      <c r="D49" s="35"/>
      <c r="E49" s="21"/>
      <c r="F49" s="12"/>
    </row>
    <row r="50" spans="1:6" x14ac:dyDescent="0.2">
      <c r="A50" s="4"/>
      <c r="B50" s="4"/>
      <c r="C50" s="26"/>
      <c r="D50" s="35"/>
      <c r="E50" s="12"/>
      <c r="F50" s="12"/>
    </row>
    <row r="51" spans="1:6" x14ac:dyDescent="0.2">
      <c r="A51" s="4"/>
      <c r="B51" s="4"/>
      <c r="C51" s="26"/>
      <c r="D51" s="35"/>
      <c r="E51" s="12"/>
      <c r="F51" s="12"/>
    </row>
    <row r="52" spans="1:6" ht="12.95" customHeight="1" x14ac:dyDescent="0.2">
      <c r="A52" s="78" t="s">
        <v>71</v>
      </c>
      <c r="B52" s="78"/>
      <c r="C52" s="81" t="s">
        <v>158</v>
      </c>
      <c r="D52" s="81"/>
      <c r="E52" s="81"/>
      <c r="F52" s="81"/>
    </row>
    <row r="53" spans="1:6" ht="30.75" customHeight="1" x14ac:dyDescent="0.2">
      <c r="A53" s="30"/>
      <c r="B53" s="30"/>
      <c r="C53" s="82" t="s">
        <v>236</v>
      </c>
      <c r="D53" s="82"/>
      <c r="E53" s="82"/>
      <c r="F53" s="82"/>
    </row>
    <row r="54" spans="1:6" x14ac:dyDescent="0.2">
      <c r="A54" s="9" t="s">
        <v>71</v>
      </c>
      <c r="B54" s="9">
        <v>1</v>
      </c>
      <c r="C54" s="25" t="s">
        <v>113</v>
      </c>
      <c r="D54" s="36">
        <v>10</v>
      </c>
      <c r="E54" s="11"/>
      <c r="F54" s="11">
        <f>D54*E54</f>
        <v>0</v>
      </c>
    </row>
    <row r="55" spans="1:6" x14ac:dyDescent="0.2">
      <c r="A55" s="9" t="s">
        <v>71</v>
      </c>
      <c r="B55" s="9">
        <f>B54+1</f>
        <v>2</v>
      </c>
      <c r="C55" s="25" t="s">
        <v>114</v>
      </c>
      <c r="D55" s="36">
        <v>10</v>
      </c>
      <c r="E55" s="11"/>
      <c r="F55" s="11">
        <f>D55*E55</f>
        <v>0</v>
      </c>
    </row>
    <row r="56" spans="1:6" ht="24.95" customHeight="1" x14ac:dyDescent="0.2">
      <c r="A56" s="9" t="s">
        <v>71</v>
      </c>
      <c r="B56" s="9">
        <f>B55+1</f>
        <v>3</v>
      </c>
      <c r="C56" s="25" t="s">
        <v>155</v>
      </c>
      <c r="D56" s="36">
        <v>5</v>
      </c>
      <c r="E56" s="11"/>
      <c r="F56" s="11">
        <f>D56*E56</f>
        <v>0</v>
      </c>
    </row>
    <row r="57" spans="1:6" ht="24.95" customHeight="1" x14ac:dyDescent="0.2">
      <c r="A57" s="9" t="s">
        <v>71</v>
      </c>
      <c r="B57" s="9">
        <f>B56+1</f>
        <v>4</v>
      </c>
      <c r="C57" s="25" t="s">
        <v>156</v>
      </c>
      <c r="D57" s="36">
        <v>5</v>
      </c>
      <c r="E57" s="11"/>
      <c r="F57" s="11">
        <f>D57*E57</f>
        <v>0</v>
      </c>
    </row>
    <row r="58" spans="1:6" ht="15" customHeight="1" x14ac:dyDescent="0.2">
      <c r="A58" s="9" t="s">
        <v>71</v>
      </c>
      <c r="B58" s="9">
        <f>B57+1</f>
        <v>5</v>
      </c>
      <c r="C58" s="25" t="s">
        <v>182</v>
      </c>
      <c r="D58" s="36">
        <v>3</v>
      </c>
      <c r="E58" s="11"/>
      <c r="F58" s="11">
        <f>D58*E58</f>
        <v>0</v>
      </c>
    </row>
    <row r="59" spans="1:6" x14ac:dyDescent="0.2">
      <c r="C59" s="28"/>
      <c r="D59" s="35"/>
      <c r="E59" s="12"/>
      <c r="F59" s="12"/>
    </row>
    <row r="60" spans="1:6" ht="18" x14ac:dyDescent="0.2">
      <c r="C60" s="29" t="s">
        <v>69</v>
      </c>
      <c r="D60" s="37"/>
      <c r="E60" s="77">
        <f>SUM(F14:F58)</f>
        <v>0</v>
      </c>
      <c r="F60" s="77"/>
    </row>
    <row r="61" spans="1:6" x14ac:dyDescent="0.2">
      <c r="C61" s="28"/>
      <c r="D61" s="35"/>
      <c r="E61" s="12"/>
      <c r="F61" s="12"/>
    </row>
    <row r="62" spans="1:6" x14ac:dyDescent="0.2">
      <c r="C62" s="28"/>
      <c r="D62" s="35"/>
      <c r="E62" s="12"/>
      <c r="F62" s="12"/>
    </row>
    <row r="63" spans="1:6" x14ac:dyDescent="0.2">
      <c r="D63" s="37"/>
      <c r="E63" s="13"/>
      <c r="F63" s="13"/>
    </row>
    <row r="64" spans="1:6" x14ac:dyDescent="0.2">
      <c r="D64" s="37"/>
      <c r="E64" s="13"/>
      <c r="F64" s="13"/>
    </row>
    <row r="65" spans="4:6" x14ac:dyDescent="0.2">
      <c r="D65" s="37"/>
      <c r="E65" s="13"/>
      <c r="F65" s="13"/>
    </row>
    <row r="66" spans="4:6" x14ac:dyDescent="0.2">
      <c r="D66" s="37"/>
      <c r="E66" s="13"/>
      <c r="F66" s="13"/>
    </row>
    <row r="67" spans="4:6" x14ac:dyDescent="0.2">
      <c r="D67" s="37"/>
      <c r="E67" s="13"/>
      <c r="F67" s="13"/>
    </row>
    <row r="68" spans="4:6" x14ac:dyDescent="0.2">
      <c r="D68" s="37"/>
      <c r="E68" s="13"/>
      <c r="F68" s="13"/>
    </row>
    <row r="69" spans="4:6" x14ac:dyDescent="0.2">
      <c r="D69" s="37"/>
      <c r="E69" s="13"/>
      <c r="F69" s="13"/>
    </row>
  </sheetData>
  <mergeCells count="18">
    <mergeCell ref="C1:F1"/>
    <mergeCell ref="A13:F13"/>
    <mergeCell ref="A21:F21"/>
    <mergeCell ref="A25:F25"/>
    <mergeCell ref="A30:B30"/>
    <mergeCell ref="A1:B1"/>
    <mergeCell ref="A3:B4"/>
    <mergeCell ref="C3:C4"/>
    <mergeCell ref="A8:F8"/>
    <mergeCell ref="A9:F9"/>
    <mergeCell ref="A12:B12"/>
    <mergeCell ref="A52:B52"/>
    <mergeCell ref="E60:F60"/>
    <mergeCell ref="A31:F31"/>
    <mergeCell ref="C52:F52"/>
    <mergeCell ref="C53:F53"/>
    <mergeCell ref="A40:B40"/>
    <mergeCell ref="A41:F41"/>
  </mergeCells>
  <pageMargins left="0.78740157480314965" right="0.47244094488188981" top="0.39370078740157483" bottom="0.78740157480314965" header="0.31496062992125984" footer="0.31496062992125984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Views>
    <sheetView zoomScale="130" zoomScaleNormal="130" workbookViewId="0">
      <pane ySplit="4" topLeftCell="A122" activePane="bottomLeft" state="frozen"/>
      <selection pane="bottomLeft" activeCell="C55" sqref="C55"/>
    </sheetView>
  </sheetViews>
  <sheetFormatPr defaultRowHeight="12" x14ac:dyDescent="0.2"/>
  <cols>
    <col min="1" max="2" width="3.7109375" style="3" customWidth="1"/>
    <col min="3" max="3" width="48.140625" style="2" customWidth="1"/>
    <col min="4" max="4" width="9.5703125" style="32" customWidth="1"/>
    <col min="5" max="6" width="12.7109375" style="2" customWidth="1"/>
    <col min="7" max="16384" width="9.140625" style="2"/>
  </cols>
  <sheetData>
    <row r="1" spans="1:6" ht="18" x14ac:dyDescent="0.2">
      <c r="A1" s="74" t="s">
        <v>51</v>
      </c>
      <c r="B1" s="74"/>
      <c r="C1" s="6" t="s">
        <v>16</v>
      </c>
    </row>
    <row r="3" spans="1:6" ht="24" x14ac:dyDescent="0.2">
      <c r="A3" s="88" t="s">
        <v>20</v>
      </c>
      <c r="B3" s="88"/>
      <c r="C3" s="88" t="s">
        <v>21</v>
      </c>
      <c r="D3" s="33" t="s">
        <v>24</v>
      </c>
      <c r="E3" s="15" t="s">
        <v>23</v>
      </c>
      <c r="F3" s="15" t="s">
        <v>26</v>
      </c>
    </row>
    <row r="4" spans="1:6" ht="12.75" thickBot="1" x14ac:dyDescent="0.25">
      <c r="A4" s="89"/>
      <c r="B4" s="89"/>
      <c r="C4" s="89"/>
      <c r="D4" s="34" t="s">
        <v>75</v>
      </c>
      <c r="E4" s="16" t="s">
        <v>25</v>
      </c>
      <c r="F4" s="16" t="s">
        <v>25</v>
      </c>
    </row>
    <row r="5" spans="1:6" ht="12.75" thickTop="1" x14ac:dyDescent="0.2">
      <c r="A5" s="52"/>
      <c r="B5" s="52"/>
      <c r="C5" s="32"/>
      <c r="E5" s="32"/>
      <c r="F5" s="32"/>
    </row>
    <row r="6" spans="1:6" x14ac:dyDescent="0.2">
      <c r="A6" s="73" t="s">
        <v>74</v>
      </c>
      <c r="B6" s="73"/>
      <c r="C6" s="45" t="s">
        <v>28</v>
      </c>
      <c r="D6" s="35"/>
      <c r="E6" s="44"/>
      <c r="F6" s="44"/>
    </row>
    <row r="7" spans="1:6" ht="13.5" x14ac:dyDescent="0.2">
      <c r="A7" s="46" t="s">
        <v>74</v>
      </c>
      <c r="B7" s="46">
        <v>1</v>
      </c>
      <c r="C7" s="40" t="s">
        <v>40</v>
      </c>
      <c r="D7" s="36">
        <v>100</v>
      </c>
      <c r="E7" s="41"/>
      <c r="F7" s="41">
        <f t="shared" ref="F7:F20" si="0">D7*E7</f>
        <v>0</v>
      </c>
    </row>
    <row r="8" spans="1:6" ht="13.5" x14ac:dyDescent="0.2">
      <c r="A8" s="46" t="s">
        <v>74</v>
      </c>
      <c r="B8" s="46">
        <f t="shared" ref="B8:B20" si="1">B7+1</f>
        <v>2</v>
      </c>
      <c r="C8" s="40" t="s">
        <v>41</v>
      </c>
      <c r="D8" s="36">
        <v>100</v>
      </c>
      <c r="E8" s="41"/>
      <c r="F8" s="41">
        <f t="shared" si="0"/>
        <v>0</v>
      </c>
    </row>
    <row r="9" spans="1:6" ht="13.5" x14ac:dyDescent="0.2">
      <c r="A9" s="46" t="s">
        <v>74</v>
      </c>
      <c r="B9" s="46">
        <f t="shared" si="1"/>
        <v>3</v>
      </c>
      <c r="C9" s="40" t="s">
        <v>42</v>
      </c>
      <c r="D9" s="36">
        <v>450</v>
      </c>
      <c r="E9" s="41"/>
      <c r="F9" s="41">
        <f t="shared" si="0"/>
        <v>0</v>
      </c>
    </row>
    <row r="10" spans="1:6" ht="13.5" x14ac:dyDescent="0.2">
      <c r="A10" s="46" t="s">
        <v>74</v>
      </c>
      <c r="B10" s="46">
        <f t="shared" si="1"/>
        <v>4</v>
      </c>
      <c r="C10" s="40" t="s">
        <v>43</v>
      </c>
      <c r="D10" s="36">
        <v>50</v>
      </c>
      <c r="E10" s="41"/>
      <c r="F10" s="41">
        <f t="shared" si="0"/>
        <v>0</v>
      </c>
    </row>
    <row r="11" spans="1:6" ht="13.5" x14ac:dyDescent="0.2">
      <c r="A11" s="46" t="s">
        <v>74</v>
      </c>
      <c r="B11" s="46">
        <f t="shared" si="1"/>
        <v>5</v>
      </c>
      <c r="C11" s="40" t="s">
        <v>44</v>
      </c>
      <c r="D11" s="36">
        <v>50</v>
      </c>
      <c r="E11" s="41"/>
      <c r="F11" s="41">
        <f t="shared" si="0"/>
        <v>0</v>
      </c>
    </row>
    <row r="12" spans="1:6" ht="13.5" x14ac:dyDescent="0.2">
      <c r="A12" s="46" t="s">
        <v>74</v>
      </c>
      <c r="B12" s="46">
        <f t="shared" si="1"/>
        <v>6</v>
      </c>
      <c r="C12" s="40" t="s">
        <v>237</v>
      </c>
      <c r="D12" s="36">
        <v>100</v>
      </c>
      <c r="E12" s="41"/>
      <c r="F12" s="41">
        <f t="shared" si="0"/>
        <v>0</v>
      </c>
    </row>
    <row r="13" spans="1:6" ht="13.5" x14ac:dyDescent="0.2">
      <c r="A13" s="46" t="s">
        <v>74</v>
      </c>
      <c r="B13" s="46">
        <f t="shared" si="1"/>
        <v>7</v>
      </c>
      <c r="C13" s="40" t="s">
        <v>240</v>
      </c>
      <c r="D13" s="36">
        <v>1500</v>
      </c>
      <c r="E13" s="41"/>
      <c r="F13" s="41">
        <f t="shared" si="0"/>
        <v>0</v>
      </c>
    </row>
    <row r="14" spans="1:6" ht="13.5" x14ac:dyDescent="0.2">
      <c r="A14" s="46" t="s">
        <v>74</v>
      </c>
      <c r="B14" s="46">
        <f t="shared" si="1"/>
        <v>8</v>
      </c>
      <c r="C14" s="40" t="s">
        <v>45</v>
      </c>
      <c r="D14" s="36">
        <v>100</v>
      </c>
      <c r="E14" s="41"/>
      <c r="F14" s="41">
        <f t="shared" si="0"/>
        <v>0</v>
      </c>
    </row>
    <row r="15" spans="1:6" ht="13.5" x14ac:dyDescent="0.2">
      <c r="A15" s="46" t="s">
        <v>74</v>
      </c>
      <c r="B15" s="46">
        <f t="shared" si="1"/>
        <v>9</v>
      </c>
      <c r="C15" s="40" t="s">
        <v>46</v>
      </c>
      <c r="D15" s="36">
        <v>300</v>
      </c>
      <c r="E15" s="41"/>
      <c r="F15" s="41">
        <f t="shared" si="0"/>
        <v>0</v>
      </c>
    </row>
    <row r="16" spans="1:6" ht="13.5" x14ac:dyDescent="0.2">
      <c r="A16" s="46" t="s">
        <v>74</v>
      </c>
      <c r="B16" s="46">
        <f t="shared" si="1"/>
        <v>10</v>
      </c>
      <c r="C16" s="40" t="s">
        <v>47</v>
      </c>
      <c r="D16" s="36">
        <v>150</v>
      </c>
      <c r="E16" s="41"/>
      <c r="F16" s="41">
        <f t="shared" si="0"/>
        <v>0</v>
      </c>
    </row>
    <row r="17" spans="1:12" x14ac:dyDescent="0.2">
      <c r="A17" s="46" t="s">
        <v>74</v>
      </c>
      <c r="B17" s="46">
        <f t="shared" si="1"/>
        <v>11</v>
      </c>
      <c r="C17" s="40" t="s">
        <v>29</v>
      </c>
      <c r="D17" s="36">
        <v>100</v>
      </c>
      <c r="E17" s="41"/>
      <c r="F17" s="41">
        <f t="shared" si="0"/>
        <v>0</v>
      </c>
    </row>
    <row r="18" spans="1:12" x14ac:dyDescent="0.2">
      <c r="A18" s="46" t="s">
        <v>74</v>
      </c>
      <c r="B18" s="46">
        <f t="shared" si="1"/>
        <v>12</v>
      </c>
      <c r="C18" s="40" t="s">
        <v>30</v>
      </c>
      <c r="D18" s="36">
        <v>500</v>
      </c>
      <c r="E18" s="41"/>
      <c r="F18" s="41">
        <f t="shared" si="0"/>
        <v>0</v>
      </c>
    </row>
    <row r="19" spans="1:12" x14ac:dyDescent="0.2">
      <c r="A19" s="46" t="s">
        <v>74</v>
      </c>
      <c r="B19" s="46">
        <f t="shared" si="1"/>
        <v>13</v>
      </c>
      <c r="C19" s="40" t="s">
        <v>31</v>
      </c>
      <c r="D19" s="36">
        <v>500</v>
      </c>
      <c r="E19" s="41"/>
      <c r="F19" s="41">
        <f t="shared" si="0"/>
        <v>0</v>
      </c>
    </row>
    <row r="20" spans="1:12" x14ac:dyDescent="0.2">
      <c r="A20" s="46" t="s">
        <v>74</v>
      </c>
      <c r="B20" s="46">
        <f t="shared" si="1"/>
        <v>14</v>
      </c>
      <c r="C20" s="40" t="s">
        <v>32</v>
      </c>
      <c r="D20" s="36">
        <v>1000</v>
      </c>
      <c r="E20" s="41"/>
      <c r="F20" s="41">
        <f t="shared" si="0"/>
        <v>0</v>
      </c>
    </row>
    <row r="21" spans="1:12" x14ac:dyDescent="0.2">
      <c r="A21" s="42"/>
      <c r="B21" s="42"/>
      <c r="C21" s="43"/>
      <c r="D21" s="35"/>
      <c r="E21" s="44"/>
      <c r="F21" s="44"/>
    </row>
    <row r="22" spans="1:12" x14ac:dyDescent="0.2">
      <c r="A22" s="42"/>
      <c r="B22" s="42"/>
      <c r="C22" s="43"/>
      <c r="D22" s="35"/>
      <c r="E22" s="44"/>
      <c r="F22" s="44"/>
    </row>
    <row r="23" spans="1:12" x14ac:dyDescent="0.2">
      <c r="A23" s="73" t="s">
        <v>76</v>
      </c>
      <c r="B23" s="73"/>
      <c r="C23" s="45" t="s">
        <v>148</v>
      </c>
      <c r="D23" s="35"/>
      <c r="E23" s="44"/>
      <c r="F23" s="44"/>
    </row>
    <row r="24" spans="1:12" ht="12.75" x14ac:dyDescent="0.2">
      <c r="A24" s="61" t="s">
        <v>241</v>
      </c>
      <c r="B24" s="59"/>
      <c r="C24" s="32"/>
      <c r="D24" s="35"/>
      <c r="E24" s="44"/>
      <c r="F24" s="44"/>
      <c r="G24" s="70"/>
      <c r="H24" s="32"/>
      <c r="I24" s="32"/>
      <c r="J24" s="32"/>
      <c r="K24" s="32"/>
      <c r="L24" s="32"/>
    </row>
    <row r="25" spans="1:12" ht="13.5" x14ac:dyDescent="0.2">
      <c r="A25" s="46" t="s">
        <v>76</v>
      </c>
      <c r="B25" s="46">
        <f>B24+1</f>
        <v>1</v>
      </c>
      <c r="C25" s="40" t="s">
        <v>203</v>
      </c>
      <c r="D25" s="36">
        <v>120</v>
      </c>
      <c r="E25" s="41"/>
      <c r="F25" s="41">
        <f t="shared" ref="F25:F30" si="2">D25*E25</f>
        <v>0</v>
      </c>
      <c r="G25" s="32"/>
    </row>
    <row r="26" spans="1:12" ht="13.5" x14ac:dyDescent="0.2">
      <c r="A26" s="46" t="s">
        <v>76</v>
      </c>
      <c r="B26" s="46">
        <f>B25+1</f>
        <v>2</v>
      </c>
      <c r="C26" s="40" t="s">
        <v>196</v>
      </c>
      <c r="D26" s="36">
        <v>200</v>
      </c>
      <c r="E26" s="41"/>
      <c r="F26" s="41">
        <f t="shared" si="2"/>
        <v>0</v>
      </c>
      <c r="G26" s="32"/>
    </row>
    <row r="27" spans="1:12" ht="13.5" x14ac:dyDescent="0.2">
      <c r="A27" s="46" t="s">
        <v>76</v>
      </c>
      <c r="B27" s="46">
        <f>B26+1</f>
        <v>3</v>
      </c>
      <c r="C27" s="40" t="s">
        <v>197</v>
      </c>
      <c r="D27" s="36">
        <v>180</v>
      </c>
      <c r="E27" s="41"/>
      <c r="F27" s="41">
        <f t="shared" si="2"/>
        <v>0</v>
      </c>
      <c r="G27" s="32"/>
    </row>
    <row r="28" spans="1:12" ht="13.5" x14ac:dyDescent="0.2">
      <c r="A28" s="46" t="s">
        <v>76</v>
      </c>
      <c r="B28" s="46">
        <f>B27+1</f>
        <v>4</v>
      </c>
      <c r="C28" s="40" t="s">
        <v>199</v>
      </c>
      <c r="D28" s="36">
        <v>5</v>
      </c>
      <c r="E28" s="41"/>
      <c r="F28" s="41">
        <f t="shared" si="2"/>
        <v>0</v>
      </c>
      <c r="G28" s="32"/>
    </row>
    <row r="29" spans="1:12" ht="13.5" x14ac:dyDescent="0.2">
      <c r="A29" s="46" t="s">
        <v>76</v>
      </c>
      <c r="B29" s="46">
        <v>5</v>
      </c>
      <c r="C29" s="40" t="s">
        <v>204</v>
      </c>
      <c r="D29" s="36">
        <v>10</v>
      </c>
      <c r="E29" s="41"/>
      <c r="F29" s="41">
        <f t="shared" si="2"/>
        <v>0</v>
      </c>
      <c r="G29" s="32"/>
    </row>
    <row r="30" spans="1:12" ht="13.5" x14ac:dyDescent="0.2">
      <c r="A30" s="46" t="s">
        <v>76</v>
      </c>
      <c r="B30" s="46">
        <v>6</v>
      </c>
      <c r="C30" s="40" t="s">
        <v>198</v>
      </c>
      <c r="D30" s="36">
        <v>5</v>
      </c>
      <c r="E30" s="41"/>
      <c r="F30" s="41">
        <f t="shared" si="2"/>
        <v>0</v>
      </c>
      <c r="G30" s="32"/>
    </row>
    <row r="31" spans="1:12" x14ac:dyDescent="0.2">
      <c r="A31" s="43" t="s">
        <v>205</v>
      </c>
      <c r="B31" s="42"/>
      <c r="C31" s="32"/>
      <c r="D31" s="35"/>
      <c r="E31" s="44"/>
      <c r="F31" s="44"/>
      <c r="G31" s="32"/>
    </row>
    <row r="32" spans="1:12" ht="13.5" x14ac:dyDescent="0.2">
      <c r="A32" s="46" t="s">
        <v>76</v>
      </c>
      <c r="B32" s="46">
        <v>7</v>
      </c>
      <c r="C32" s="40" t="s">
        <v>206</v>
      </c>
      <c r="D32" s="36">
        <v>150</v>
      </c>
      <c r="E32" s="41"/>
      <c r="F32" s="41">
        <f>D32*E32</f>
        <v>0</v>
      </c>
      <c r="G32" s="32"/>
    </row>
    <row r="33" spans="1:7" ht="13.5" x14ac:dyDescent="0.2">
      <c r="A33" s="46" t="s">
        <v>76</v>
      </c>
      <c r="B33" s="46">
        <f>B32+1</f>
        <v>8</v>
      </c>
      <c r="C33" s="40" t="s">
        <v>207</v>
      </c>
      <c r="D33" s="36">
        <v>10</v>
      </c>
      <c r="E33" s="41"/>
      <c r="F33" s="41">
        <f>D33*E33</f>
        <v>0</v>
      </c>
      <c r="G33" s="32"/>
    </row>
    <row r="34" spans="1:7" ht="13.5" x14ac:dyDescent="0.2">
      <c r="A34" s="46" t="s">
        <v>76</v>
      </c>
      <c r="B34" s="46">
        <f>B33+1</f>
        <v>9</v>
      </c>
      <c r="C34" s="40" t="s">
        <v>208</v>
      </c>
      <c r="D34" s="36">
        <v>5</v>
      </c>
      <c r="E34" s="41"/>
      <c r="F34" s="41">
        <f>D34*E34</f>
        <v>0</v>
      </c>
      <c r="G34" s="32"/>
    </row>
    <row r="35" spans="1:7" x14ac:dyDescent="0.2">
      <c r="A35" s="42"/>
      <c r="B35" s="42"/>
      <c r="C35" s="43"/>
      <c r="D35" s="35"/>
      <c r="E35" s="44"/>
      <c r="F35" s="44"/>
      <c r="G35" s="32"/>
    </row>
    <row r="36" spans="1:7" x14ac:dyDescent="0.2">
      <c r="A36" s="73" t="s">
        <v>77</v>
      </c>
      <c r="B36" s="73"/>
      <c r="C36" s="45" t="s">
        <v>147</v>
      </c>
      <c r="D36" s="35"/>
      <c r="E36" s="44"/>
      <c r="F36" s="44"/>
      <c r="G36" s="32"/>
    </row>
    <row r="37" spans="1:7" x14ac:dyDescent="0.2">
      <c r="A37" s="46" t="s">
        <v>77</v>
      </c>
      <c r="B37" s="46">
        <v>1</v>
      </c>
      <c r="C37" s="40" t="s">
        <v>115</v>
      </c>
      <c r="D37" s="36">
        <v>60</v>
      </c>
      <c r="E37" s="41"/>
      <c r="F37" s="41">
        <f t="shared" ref="F37:F46" si="3">D37*E37</f>
        <v>0</v>
      </c>
      <c r="G37" s="32"/>
    </row>
    <row r="38" spans="1:7" x14ac:dyDescent="0.2">
      <c r="A38" s="46" t="s">
        <v>77</v>
      </c>
      <c r="B38" s="46" t="s">
        <v>191</v>
      </c>
      <c r="C38" s="40" t="s">
        <v>190</v>
      </c>
      <c r="D38" s="36">
        <v>60</v>
      </c>
      <c r="E38" s="41"/>
      <c r="F38" s="41">
        <f t="shared" ref="F38" si="4">D38*E38</f>
        <v>0</v>
      </c>
      <c r="G38" s="32"/>
    </row>
    <row r="39" spans="1:7" x14ac:dyDescent="0.2">
      <c r="A39" s="46" t="s">
        <v>77</v>
      </c>
      <c r="B39" s="46">
        <f>B37+1</f>
        <v>2</v>
      </c>
      <c r="C39" s="40" t="s">
        <v>116</v>
      </c>
      <c r="D39" s="36">
        <v>60</v>
      </c>
      <c r="E39" s="41"/>
      <c r="F39" s="41">
        <f t="shared" si="3"/>
        <v>0</v>
      </c>
      <c r="G39" s="32"/>
    </row>
    <row r="40" spans="1:7" x14ac:dyDescent="0.2">
      <c r="A40" s="46" t="s">
        <v>77</v>
      </c>
      <c r="B40" s="46">
        <f t="shared" ref="B40:B47" si="5">B39+1</f>
        <v>3</v>
      </c>
      <c r="C40" s="40" t="s">
        <v>117</v>
      </c>
      <c r="D40" s="36">
        <v>60</v>
      </c>
      <c r="E40" s="41"/>
      <c r="F40" s="41">
        <f t="shared" si="3"/>
        <v>0</v>
      </c>
    </row>
    <row r="41" spans="1:7" x14ac:dyDescent="0.2">
      <c r="A41" s="46" t="s">
        <v>77</v>
      </c>
      <c r="B41" s="46">
        <f t="shared" si="5"/>
        <v>4</v>
      </c>
      <c r="C41" s="40" t="s">
        <v>118</v>
      </c>
      <c r="D41" s="36">
        <v>50</v>
      </c>
      <c r="E41" s="41"/>
      <c r="F41" s="41">
        <f t="shared" si="3"/>
        <v>0</v>
      </c>
    </row>
    <row r="42" spans="1:7" x14ac:dyDescent="0.2">
      <c r="A42" s="46" t="s">
        <v>77</v>
      </c>
      <c r="B42" s="46">
        <f t="shared" si="5"/>
        <v>5</v>
      </c>
      <c r="C42" s="40" t="s">
        <v>119</v>
      </c>
      <c r="D42" s="36">
        <v>40</v>
      </c>
      <c r="E42" s="41"/>
      <c r="F42" s="41">
        <f t="shared" si="3"/>
        <v>0</v>
      </c>
    </row>
    <row r="43" spans="1:7" x14ac:dyDescent="0.2">
      <c r="A43" s="46" t="s">
        <v>77</v>
      </c>
      <c r="B43" s="46">
        <f t="shared" si="5"/>
        <v>6</v>
      </c>
      <c r="C43" s="40" t="s">
        <v>120</v>
      </c>
      <c r="D43" s="36">
        <v>80</v>
      </c>
      <c r="E43" s="41"/>
      <c r="F43" s="41">
        <f t="shared" si="3"/>
        <v>0</v>
      </c>
    </row>
    <row r="44" spans="1:7" x14ac:dyDescent="0.2">
      <c r="A44" s="46" t="s">
        <v>77</v>
      </c>
      <c r="B44" s="46">
        <f t="shared" si="5"/>
        <v>7</v>
      </c>
      <c r="C44" s="40" t="s">
        <v>122</v>
      </c>
      <c r="D44" s="36">
        <v>120</v>
      </c>
      <c r="E44" s="41"/>
      <c r="F44" s="41">
        <f t="shared" si="3"/>
        <v>0</v>
      </c>
    </row>
    <row r="45" spans="1:7" x14ac:dyDescent="0.2">
      <c r="A45" s="46" t="s">
        <v>77</v>
      </c>
      <c r="B45" s="46">
        <f t="shared" si="5"/>
        <v>8</v>
      </c>
      <c r="C45" s="40" t="s">
        <v>121</v>
      </c>
      <c r="D45" s="36">
        <v>150</v>
      </c>
      <c r="E45" s="41"/>
      <c r="F45" s="41">
        <f t="shared" si="3"/>
        <v>0</v>
      </c>
    </row>
    <row r="46" spans="1:7" x14ac:dyDescent="0.2">
      <c r="A46" s="46" t="s">
        <v>77</v>
      </c>
      <c r="B46" s="46">
        <f t="shared" si="5"/>
        <v>9</v>
      </c>
      <c r="C46" s="40" t="s">
        <v>123</v>
      </c>
      <c r="D46" s="36">
        <v>20</v>
      </c>
      <c r="E46" s="41"/>
      <c r="F46" s="41">
        <f t="shared" si="3"/>
        <v>0</v>
      </c>
    </row>
    <row r="47" spans="1:7" x14ac:dyDescent="0.2">
      <c r="A47" s="46" t="s">
        <v>77</v>
      </c>
      <c r="B47" s="46">
        <f t="shared" si="5"/>
        <v>10</v>
      </c>
      <c r="C47" s="49" t="s">
        <v>192</v>
      </c>
      <c r="D47" s="36">
        <v>400</v>
      </c>
      <c r="E47" s="41"/>
      <c r="F47" s="41">
        <f>D47*E47</f>
        <v>0</v>
      </c>
    </row>
    <row r="48" spans="1:7" x14ac:dyDescent="0.2">
      <c r="A48" s="42"/>
      <c r="B48" s="42"/>
      <c r="C48" s="43"/>
      <c r="D48" s="35"/>
      <c r="E48" s="44"/>
      <c r="F48" s="44"/>
    </row>
    <row r="49" spans="1:9" x14ac:dyDescent="0.2">
      <c r="A49" s="42"/>
      <c r="B49" s="42"/>
      <c r="C49" s="43"/>
      <c r="D49" s="35"/>
      <c r="E49" s="44"/>
      <c r="F49" s="44"/>
    </row>
    <row r="50" spans="1:9" x14ac:dyDescent="0.2">
      <c r="A50" s="73" t="s">
        <v>78</v>
      </c>
      <c r="B50" s="73"/>
      <c r="C50" s="45" t="s">
        <v>146</v>
      </c>
      <c r="D50" s="35"/>
      <c r="E50" s="44"/>
      <c r="F50" s="44"/>
    </row>
    <row r="51" spans="1:9" ht="48" x14ac:dyDescent="0.2">
      <c r="A51" s="46" t="s">
        <v>78</v>
      </c>
      <c r="B51" s="46">
        <f>B50+1</f>
        <v>1</v>
      </c>
      <c r="C51" s="47" t="s">
        <v>242</v>
      </c>
      <c r="D51" s="36">
        <v>200</v>
      </c>
      <c r="E51" s="41"/>
      <c r="F51" s="41">
        <f>D51*E51</f>
        <v>0</v>
      </c>
      <c r="G51" s="90"/>
      <c r="H51" s="91"/>
      <c r="I51" s="91"/>
    </row>
    <row r="52" spans="1:9" ht="24" x14ac:dyDescent="0.2">
      <c r="A52" s="46" t="s">
        <v>78</v>
      </c>
      <c r="B52" s="46">
        <f>B51+1</f>
        <v>2</v>
      </c>
      <c r="C52" s="48" t="s">
        <v>33</v>
      </c>
      <c r="D52" s="36">
        <v>300</v>
      </c>
      <c r="E52" s="41"/>
      <c r="F52" s="41">
        <f>D52*E52</f>
        <v>0</v>
      </c>
    </row>
    <row r="53" spans="1:9" x14ac:dyDescent="0.2">
      <c r="A53" s="46" t="s">
        <v>78</v>
      </c>
      <c r="B53" s="46">
        <f>B52+1</f>
        <v>3</v>
      </c>
      <c r="C53" s="63" t="s">
        <v>235</v>
      </c>
      <c r="D53" s="36">
        <v>10</v>
      </c>
      <c r="E53" s="41"/>
      <c r="F53" s="41">
        <f>D53*E53</f>
        <v>0</v>
      </c>
    </row>
    <row r="54" spans="1:9" x14ac:dyDescent="0.2">
      <c r="A54" s="42"/>
      <c r="B54" s="42"/>
      <c r="C54" s="43"/>
      <c r="D54" s="35"/>
      <c r="E54" s="44"/>
      <c r="F54" s="44"/>
    </row>
    <row r="55" spans="1:9" x14ac:dyDescent="0.2">
      <c r="A55" s="42"/>
      <c r="B55" s="42"/>
      <c r="C55" s="43"/>
      <c r="D55" s="35"/>
      <c r="E55" s="44"/>
      <c r="F55" s="44"/>
    </row>
    <row r="56" spans="1:9" x14ac:dyDescent="0.2">
      <c r="A56" s="42"/>
      <c r="B56" s="42"/>
      <c r="C56" s="43"/>
      <c r="D56" s="35"/>
      <c r="E56" s="44"/>
      <c r="F56" s="44"/>
    </row>
    <row r="57" spans="1:9" x14ac:dyDescent="0.2">
      <c r="A57" s="42"/>
      <c r="B57" s="42"/>
      <c r="C57" s="43"/>
      <c r="D57" s="35"/>
      <c r="E57" s="44"/>
      <c r="F57" s="44"/>
    </row>
    <row r="58" spans="1:9" x14ac:dyDescent="0.2">
      <c r="A58" s="73" t="s">
        <v>81</v>
      </c>
      <c r="B58" s="73"/>
      <c r="C58" s="45" t="s">
        <v>34</v>
      </c>
      <c r="D58" s="35"/>
      <c r="E58" s="44"/>
      <c r="F58" s="44"/>
    </row>
    <row r="59" spans="1:9" x14ac:dyDescent="0.2">
      <c r="A59" s="46" t="s">
        <v>81</v>
      </c>
      <c r="B59" s="46">
        <v>1</v>
      </c>
      <c r="C59" s="40" t="s">
        <v>79</v>
      </c>
      <c r="D59" s="36">
        <v>100</v>
      </c>
      <c r="E59" s="41"/>
      <c r="F59" s="41">
        <f t="shared" ref="F59:F64" si="6">D59*E59</f>
        <v>0</v>
      </c>
    </row>
    <row r="60" spans="1:9" x14ac:dyDescent="0.2">
      <c r="A60" s="46" t="s">
        <v>81</v>
      </c>
      <c r="B60" s="46">
        <f>B59+1</f>
        <v>2</v>
      </c>
      <c r="C60" s="40" t="s">
        <v>142</v>
      </c>
      <c r="D60" s="36">
        <v>200</v>
      </c>
      <c r="E60" s="41"/>
      <c r="F60" s="41">
        <f t="shared" si="6"/>
        <v>0</v>
      </c>
    </row>
    <row r="61" spans="1:9" x14ac:dyDescent="0.2">
      <c r="A61" s="46" t="s">
        <v>81</v>
      </c>
      <c r="B61" s="46">
        <f>B60+1</f>
        <v>3</v>
      </c>
      <c r="C61" s="40" t="s">
        <v>143</v>
      </c>
      <c r="D61" s="36">
        <v>40</v>
      </c>
      <c r="E61" s="41"/>
      <c r="F61" s="41">
        <f t="shared" si="6"/>
        <v>0</v>
      </c>
    </row>
    <row r="62" spans="1:9" x14ac:dyDescent="0.2">
      <c r="A62" s="46" t="s">
        <v>81</v>
      </c>
      <c r="B62" s="46">
        <f>B61+1</f>
        <v>4</v>
      </c>
      <c r="C62" s="40" t="s">
        <v>144</v>
      </c>
      <c r="D62" s="36">
        <v>50</v>
      </c>
      <c r="E62" s="41"/>
      <c r="F62" s="41">
        <f t="shared" si="6"/>
        <v>0</v>
      </c>
    </row>
    <row r="63" spans="1:9" x14ac:dyDescent="0.2">
      <c r="A63" s="46" t="s">
        <v>81</v>
      </c>
      <c r="B63" s="46">
        <f>B62+1</f>
        <v>5</v>
      </c>
      <c r="C63" s="40" t="s">
        <v>145</v>
      </c>
      <c r="D63" s="36">
        <v>50</v>
      </c>
      <c r="E63" s="41"/>
      <c r="F63" s="41">
        <f t="shared" si="6"/>
        <v>0</v>
      </c>
    </row>
    <row r="64" spans="1:9" x14ac:dyDescent="0.2">
      <c r="A64" s="46" t="s">
        <v>81</v>
      </c>
      <c r="B64" s="46">
        <v>6</v>
      </c>
      <c r="C64" s="49" t="s">
        <v>234</v>
      </c>
      <c r="D64" s="36">
        <v>50</v>
      </c>
      <c r="E64" s="41"/>
      <c r="F64" s="41">
        <f t="shared" si="6"/>
        <v>0</v>
      </c>
    </row>
    <row r="65" spans="1:8" x14ac:dyDescent="0.2">
      <c r="A65" s="42"/>
      <c r="B65" s="42"/>
      <c r="C65" s="51"/>
      <c r="D65" s="35"/>
      <c r="E65" s="44"/>
      <c r="F65" s="44"/>
    </row>
    <row r="66" spans="1:8" x14ac:dyDescent="0.2">
      <c r="A66" s="73" t="s">
        <v>82</v>
      </c>
      <c r="B66" s="73"/>
      <c r="C66" s="51" t="s">
        <v>35</v>
      </c>
      <c r="D66" s="35"/>
      <c r="E66" s="44"/>
      <c r="F66" s="44"/>
      <c r="G66" s="32"/>
      <c r="H66" s="32"/>
    </row>
    <row r="67" spans="1:8" x14ac:dyDescent="0.2">
      <c r="A67" s="42"/>
      <c r="B67" s="42"/>
      <c r="C67" s="51" t="s">
        <v>80</v>
      </c>
      <c r="D67" s="35"/>
      <c r="E67" s="44"/>
      <c r="F67" s="44"/>
      <c r="G67" s="32"/>
      <c r="H67" s="32"/>
    </row>
    <row r="68" spans="1:8" x14ac:dyDescent="0.2">
      <c r="A68" s="46" t="s">
        <v>82</v>
      </c>
      <c r="B68" s="46">
        <v>1</v>
      </c>
      <c r="C68" s="40" t="s">
        <v>193</v>
      </c>
      <c r="D68" s="36">
        <v>200</v>
      </c>
      <c r="E68" s="41"/>
      <c r="F68" s="41">
        <f t="shared" ref="F68:F73" si="7">D68*E68</f>
        <v>0</v>
      </c>
      <c r="G68" s="32"/>
      <c r="H68" s="32"/>
    </row>
    <row r="69" spans="1:8" x14ac:dyDescent="0.2">
      <c r="A69" s="46" t="s">
        <v>82</v>
      </c>
      <c r="B69" s="46">
        <v>2</v>
      </c>
      <c r="C69" s="40" t="s">
        <v>36</v>
      </c>
      <c r="D69" s="36">
        <v>200</v>
      </c>
      <c r="E69" s="41"/>
      <c r="F69" s="41">
        <f t="shared" si="7"/>
        <v>0</v>
      </c>
      <c r="G69" s="32"/>
      <c r="H69" s="32"/>
    </row>
    <row r="70" spans="1:8" x14ac:dyDescent="0.2">
      <c r="A70" s="46" t="s">
        <v>82</v>
      </c>
      <c r="B70" s="46">
        <v>3</v>
      </c>
      <c r="C70" s="40" t="s">
        <v>220</v>
      </c>
      <c r="D70" s="36">
        <v>200</v>
      </c>
      <c r="E70" s="41"/>
      <c r="F70" s="41">
        <f t="shared" si="7"/>
        <v>0</v>
      </c>
      <c r="G70" s="32"/>
      <c r="H70" s="32"/>
    </row>
    <row r="71" spans="1:8" x14ac:dyDescent="0.2">
      <c r="A71" s="46" t="s">
        <v>82</v>
      </c>
      <c r="B71" s="46">
        <v>4</v>
      </c>
      <c r="C71" s="40" t="s">
        <v>37</v>
      </c>
      <c r="D71" s="36">
        <v>300</v>
      </c>
      <c r="E71" s="41"/>
      <c r="F71" s="41">
        <f t="shared" si="7"/>
        <v>0</v>
      </c>
      <c r="G71" s="32"/>
      <c r="H71" s="32"/>
    </row>
    <row r="72" spans="1:8" x14ac:dyDescent="0.2">
      <c r="A72" s="46" t="s">
        <v>82</v>
      </c>
      <c r="B72" s="46">
        <f>B71+1</f>
        <v>5</v>
      </c>
      <c r="C72" s="40" t="s">
        <v>38</v>
      </c>
      <c r="D72" s="36">
        <v>30</v>
      </c>
      <c r="E72" s="41"/>
      <c r="F72" s="41">
        <f t="shared" si="7"/>
        <v>0</v>
      </c>
      <c r="G72" s="32"/>
      <c r="H72" s="32"/>
    </row>
    <row r="73" spans="1:8" x14ac:dyDescent="0.2">
      <c r="A73" s="46" t="s">
        <v>82</v>
      </c>
      <c r="B73" s="46">
        <f>B72+1</f>
        <v>6</v>
      </c>
      <c r="C73" s="40" t="s">
        <v>39</v>
      </c>
      <c r="D73" s="36">
        <v>20</v>
      </c>
      <c r="E73" s="41"/>
      <c r="F73" s="41">
        <f t="shared" si="7"/>
        <v>0</v>
      </c>
      <c r="G73" s="32"/>
      <c r="H73" s="32"/>
    </row>
    <row r="74" spans="1:8" x14ac:dyDescent="0.2">
      <c r="A74" s="52"/>
      <c r="B74" s="52"/>
      <c r="C74" s="53"/>
      <c r="D74" s="35"/>
      <c r="E74" s="44"/>
      <c r="F74" s="44"/>
      <c r="G74" s="32"/>
      <c r="H74" s="32"/>
    </row>
    <row r="75" spans="1:8" x14ac:dyDescent="0.2">
      <c r="A75" s="52"/>
      <c r="B75" s="52"/>
      <c r="C75" s="53"/>
      <c r="D75" s="35"/>
      <c r="E75" s="44"/>
      <c r="F75" s="44"/>
      <c r="G75" s="32"/>
      <c r="H75" s="32"/>
    </row>
    <row r="76" spans="1:8" x14ac:dyDescent="0.2">
      <c r="A76" s="73" t="s">
        <v>83</v>
      </c>
      <c r="B76" s="73"/>
      <c r="C76" s="45" t="s">
        <v>183</v>
      </c>
      <c r="D76" s="35"/>
      <c r="E76" s="44"/>
      <c r="F76" s="44"/>
      <c r="G76" s="32"/>
      <c r="H76" s="32"/>
    </row>
    <row r="77" spans="1:8" x14ac:dyDescent="0.2">
      <c r="A77" s="46" t="s">
        <v>83</v>
      </c>
      <c r="B77" s="46">
        <v>1</v>
      </c>
      <c r="C77" s="49" t="s">
        <v>186</v>
      </c>
      <c r="D77" s="36">
        <v>100</v>
      </c>
      <c r="E77" s="54"/>
      <c r="F77" s="41">
        <f>D77*E77</f>
        <v>0</v>
      </c>
      <c r="G77" s="32"/>
      <c r="H77" s="32"/>
    </row>
    <row r="78" spans="1:8" x14ac:dyDescent="0.2">
      <c r="A78" s="46" t="s">
        <v>83</v>
      </c>
      <c r="B78" s="46">
        <v>2</v>
      </c>
      <c r="C78" s="49" t="s">
        <v>124</v>
      </c>
      <c r="D78" s="36">
        <v>100</v>
      </c>
      <c r="E78" s="41"/>
      <c r="F78" s="41">
        <f>D78*E78</f>
        <v>0</v>
      </c>
      <c r="G78" s="32"/>
      <c r="H78" s="32"/>
    </row>
    <row r="79" spans="1:8" x14ac:dyDescent="0.2">
      <c r="A79" s="46" t="s">
        <v>83</v>
      </c>
      <c r="B79" s="46">
        <v>3</v>
      </c>
      <c r="C79" s="49" t="s">
        <v>125</v>
      </c>
      <c r="D79" s="36">
        <v>80</v>
      </c>
      <c r="E79" s="41"/>
      <c r="F79" s="41">
        <f t="shared" ref="F79:F95" si="8">D79*E79</f>
        <v>0</v>
      </c>
    </row>
    <row r="80" spans="1:8" x14ac:dyDescent="0.2">
      <c r="A80" s="46" t="s">
        <v>83</v>
      </c>
      <c r="B80" s="46">
        <v>4</v>
      </c>
      <c r="C80" s="49" t="s">
        <v>126</v>
      </c>
      <c r="D80" s="36">
        <v>80</v>
      </c>
      <c r="E80" s="41"/>
      <c r="F80" s="41">
        <f t="shared" si="8"/>
        <v>0</v>
      </c>
    </row>
    <row r="81" spans="1:9" x14ac:dyDescent="0.2">
      <c r="A81" s="46" t="s">
        <v>83</v>
      </c>
      <c r="B81" s="46">
        <v>5</v>
      </c>
      <c r="C81" s="49" t="s">
        <v>127</v>
      </c>
      <c r="D81" s="36">
        <v>50</v>
      </c>
      <c r="E81" s="41"/>
      <c r="F81" s="41">
        <f t="shared" si="8"/>
        <v>0</v>
      </c>
    </row>
    <row r="82" spans="1:9" x14ac:dyDescent="0.2">
      <c r="A82" s="46" t="s">
        <v>83</v>
      </c>
      <c r="B82" s="46">
        <v>6</v>
      </c>
      <c r="C82" s="49" t="s">
        <v>229</v>
      </c>
      <c r="D82" s="36">
        <v>50</v>
      </c>
      <c r="E82" s="41"/>
      <c r="F82" s="41">
        <f t="shared" si="8"/>
        <v>0</v>
      </c>
    </row>
    <row r="83" spans="1:9" x14ac:dyDescent="0.2">
      <c r="A83" s="46" t="s">
        <v>83</v>
      </c>
      <c r="B83" s="46">
        <v>7</v>
      </c>
      <c r="C83" s="49" t="s">
        <v>128</v>
      </c>
      <c r="D83" s="36">
        <v>120</v>
      </c>
      <c r="E83" s="41"/>
      <c r="F83" s="41">
        <f t="shared" si="8"/>
        <v>0</v>
      </c>
    </row>
    <row r="84" spans="1:9" x14ac:dyDescent="0.2">
      <c r="A84" s="46" t="s">
        <v>83</v>
      </c>
      <c r="B84" s="46">
        <v>8</v>
      </c>
      <c r="C84" s="49" t="s">
        <v>129</v>
      </c>
      <c r="D84" s="36">
        <v>600</v>
      </c>
      <c r="E84" s="41"/>
      <c r="F84" s="41">
        <f t="shared" si="8"/>
        <v>0</v>
      </c>
    </row>
    <row r="85" spans="1:9" x14ac:dyDescent="0.2">
      <c r="A85" s="46" t="s">
        <v>83</v>
      </c>
      <c r="B85" s="46">
        <v>9</v>
      </c>
      <c r="C85" s="49" t="s">
        <v>130</v>
      </c>
      <c r="D85" s="36">
        <v>120</v>
      </c>
      <c r="E85" s="41"/>
      <c r="F85" s="41">
        <f t="shared" si="8"/>
        <v>0</v>
      </c>
    </row>
    <row r="86" spans="1:9" x14ac:dyDescent="0.2">
      <c r="A86" s="46" t="s">
        <v>83</v>
      </c>
      <c r="B86" s="46">
        <v>10</v>
      </c>
      <c r="C86" s="49" t="s">
        <v>187</v>
      </c>
      <c r="D86" s="36">
        <v>30</v>
      </c>
      <c r="E86" s="41"/>
      <c r="F86" s="41">
        <f t="shared" si="8"/>
        <v>0</v>
      </c>
    </row>
    <row r="87" spans="1:9" x14ac:dyDescent="0.2">
      <c r="A87" s="46" t="s">
        <v>83</v>
      </c>
      <c r="B87" s="46">
        <v>11</v>
      </c>
      <c r="C87" s="49" t="s">
        <v>200</v>
      </c>
      <c r="D87" s="36">
        <v>50</v>
      </c>
      <c r="E87" s="41"/>
      <c r="F87" s="41">
        <f t="shared" ref="F87:F88" si="9">D87*E87</f>
        <v>0</v>
      </c>
    </row>
    <row r="88" spans="1:9" x14ac:dyDescent="0.2">
      <c r="A88" s="46" t="s">
        <v>83</v>
      </c>
      <c r="B88" s="46">
        <v>12</v>
      </c>
      <c r="C88" s="49" t="s">
        <v>201</v>
      </c>
      <c r="D88" s="36">
        <v>30</v>
      </c>
      <c r="E88" s="41"/>
      <c r="F88" s="41">
        <f t="shared" si="9"/>
        <v>0</v>
      </c>
    </row>
    <row r="89" spans="1:9" x14ac:dyDescent="0.2">
      <c r="A89" s="46" t="s">
        <v>83</v>
      </c>
      <c r="B89" s="46">
        <v>13</v>
      </c>
      <c r="C89" s="49" t="s">
        <v>131</v>
      </c>
      <c r="D89" s="36">
        <v>500</v>
      </c>
      <c r="E89" s="41"/>
      <c r="F89" s="41">
        <f t="shared" si="8"/>
        <v>0</v>
      </c>
      <c r="G89" s="32"/>
    </row>
    <row r="90" spans="1:9" x14ac:dyDescent="0.2">
      <c r="A90" s="46" t="s">
        <v>83</v>
      </c>
      <c r="B90" s="46">
        <v>14</v>
      </c>
      <c r="C90" s="49" t="s">
        <v>132</v>
      </c>
      <c r="D90" s="36">
        <v>400</v>
      </c>
      <c r="E90" s="41"/>
      <c r="F90" s="41">
        <f t="shared" si="8"/>
        <v>0</v>
      </c>
      <c r="G90" s="32"/>
    </row>
    <row r="91" spans="1:9" x14ac:dyDescent="0.2">
      <c r="A91" s="46" t="s">
        <v>83</v>
      </c>
      <c r="B91" s="46">
        <v>15</v>
      </c>
      <c r="C91" s="49" t="s">
        <v>133</v>
      </c>
      <c r="D91" s="36">
        <v>120</v>
      </c>
      <c r="E91" s="41"/>
      <c r="F91" s="41">
        <f t="shared" si="8"/>
        <v>0</v>
      </c>
      <c r="G91" s="32"/>
    </row>
    <row r="92" spans="1:9" x14ac:dyDescent="0.2">
      <c r="A92" s="46" t="s">
        <v>83</v>
      </c>
      <c r="B92" s="46">
        <v>16</v>
      </c>
      <c r="C92" s="49" t="s">
        <v>134</v>
      </c>
      <c r="D92" s="36">
        <v>80</v>
      </c>
      <c r="E92" s="41"/>
      <c r="F92" s="41">
        <f t="shared" si="8"/>
        <v>0</v>
      </c>
      <c r="G92" s="32"/>
    </row>
    <row r="93" spans="1:9" x14ac:dyDescent="0.2">
      <c r="A93" s="46" t="s">
        <v>83</v>
      </c>
      <c r="B93" s="46">
        <v>17</v>
      </c>
      <c r="C93" s="49" t="s">
        <v>194</v>
      </c>
      <c r="D93" s="36">
        <v>200</v>
      </c>
      <c r="E93" s="41"/>
      <c r="F93" s="41">
        <f t="shared" si="8"/>
        <v>0</v>
      </c>
      <c r="G93" s="32"/>
    </row>
    <row r="94" spans="1:9" x14ac:dyDescent="0.2">
      <c r="A94" s="46" t="s">
        <v>83</v>
      </c>
      <c r="B94" s="46">
        <v>18</v>
      </c>
      <c r="C94" s="49" t="s">
        <v>135</v>
      </c>
      <c r="D94" s="36">
        <v>30</v>
      </c>
      <c r="E94" s="41"/>
      <c r="F94" s="41">
        <f t="shared" si="8"/>
        <v>0</v>
      </c>
    </row>
    <row r="95" spans="1:9" x14ac:dyDescent="0.2">
      <c r="A95" s="46" t="s">
        <v>83</v>
      </c>
      <c r="B95" s="46">
        <v>19</v>
      </c>
      <c r="C95" s="49" t="s">
        <v>136</v>
      </c>
      <c r="D95" s="36">
        <v>40</v>
      </c>
      <c r="E95" s="41"/>
      <c r="F95" s="41">
        <f t="shared" si="8"/>
        <v>0</v>
      </c>
    </row>
    <row r="96" spans="1:9" x14ac:dyDescent="0.2">
      <c r="A96" s="46" t="s">
        <v>83</v>
      </c>
      <c r="B96" s="46">
        <v>20</v>
      </c>
      <c r="C96" s="49" t="s">
        <v>137</v>
      </c>
      <c r="D96" s="36">
        <v>30</v>
      </c>
      <c r="E96" s="41"/>
      <c r="F96" s="41">
        <f>D96*E96</f>
        <v>0</v>
      </c>
      <c r="G96" s="32"/>
      <c r="H96" s="32"/>
      <c r="I96" s="32"/>
    </row>
    <row r="97" spans="1:9" x14ac:dyDescent="0.2">
      <c r="A97" s="46" t="s">
        <v>83</v>
      </c>
      <c r="B97" s="46">
        <v>21</v>
      </c>
      <c r="C97" s="49" t="s">
        <v>138</v>
      </c>
      <c r="D97" s="36">
        <v>30</v>
      </c>
      <c r="E97" s="41"/>
      <c r="F97" s="41">
        <f t="shared" ref="F97:F104" si="10">D97*E97</f>
        <v>0</v>
      </c>
      <c r="G97" s="32"/>
      <c r="H97" s="32"/>
      <c r="I97" s="32"/>
    </row>
    <row r="98" spans="1:9" x14ac:dyDescent="0.2">
      <c r="A98" s="46" t="s">
        <v>83</v>
      </c>
      <c r="B98" s="46">
        <v>22</v>
      </c>
      <c r="C98" s="49" t="s">
        <v>139</v>
      </c>
      <c r="D98" s="36">
        <v>30</v>
      </c>
      <c r="E98" s="41"/>
      <c r="F98" s="41">
        <f t="shared" si="10"/>
        <v>0</v>
      </c>
      <c r="G98" s="32"/>
      <c r="H98" s="32"/>
      <c r="I98" s="32"/>
    </row>
    <row r="99" spans="1:9" x14ac:dyDescent="0.2">
      <c r="A99" s="46" t="s">
        <v>83</v>
      </c>
      <c r="B99" s="46">
        <v>23</v>
      </c>
      <c r="C99" s="49" t="s">
        <v>9</v>
      </c>
      <c r="D99" s="36">
        <v>50</v>
      </c>
      <c r="E99" s="41"/>
      <c r="F99" s="41">
        <f t="shared" si="10"/>
        <v>0</v>
      </c>
      <c r="G99" s="32"/>
      <c r="H99" s="32"/>
      <c r="I99" s="32"/>
    </row>
    <row r="100" spans="1:9" x14ac:dyDescent="0.2">
      <c r="A100" s="46" t="s">
        <v>83</v>
      </c>
      <c r="B100" s="46">
        <v>24</v>
      </c>
      <c r="C100" s="49" t="s">
        <v>195</v>
      </c>
      <c r="D100" s="36">
        <v>50</v>
      </c>
      <c r="E100" s="41"/>
      <c r="F100" s="41">
        <f t="shared" ref="F100" si="11">D100*E100</f>
        <v>0</v>
      </c>
      <c r="G100" s="32"/>
      <c r="H100" s="32"/>
      <c r="I100" s="32"/>
    </row>
    <row r="101" spans="1:9" x14ac:dyDescent="0.2">
      <c r="A101" s="46" t="s">
        <v>83</v>
      </c>
      <c r="B101" s="46">
        <v>25</v>
      </c>
      <c r="C101" s="49" t="s">
        <v>10</v>
      </c>
      <c r="D101" s="36">
        <v>40</v>
      </c>
      <c r="E101" s="41"/>
      <c r="F101" s="41">
        <f t="shared" si="10"/>
        <v>0</v>
      </c>
    </row>
    <row r="102" spans="1:9" x14ac:dyDescent="0.2">
      <c r="A102" s="46" t="s">
        <v>83</v>
      </c>
      <c r="B102" s="46">
        <v>26</v>
      </c>
      <c r="C102" s="49" t="s">
        <v>11</v>
      </c>
      <c r="D102" s="36">
        <v>30</v>
      </c>
      <c r="E102" s="41"/>
      <c r="F102" s="41">
        <f t="shared" si="10"/>
        <v>0</v>
      </c>
    </row>
    <row r="103" spans="1:9" x14ac:dyDescent="0.2">
      <c r="A103" s="46" t="s">
        <v>83</v>
      </c>
      <c r="B103" s="46">
        <v>27</v>
      </c>
      <c r="C103" s="49" t="s">
        <v>12</v>
      </c>
      <c r="D103" s="36">
        <v>40</v>
      </c>
      <c r="E103" s="41"/>
      <c r="F103" s="41">
        <f t="shared" si="10"/>
        <v>0</v>
      </c>
    </row>
    <row r="104" spans="1:9" x14ac:dyDescent="0.2">
      <c r="A104" s="46" t="s">
        <v>83</v>
      </c>
      <c r="B104" s="46">
        <v>28</v>
      </c>
      <c r="C104" s="49" t="s">
        <v>13</v>
      </c>
      <c r="D104" s="36">
        <v>30</v>
      </c>
      <c r="E104" s="41"/>
      <c r="F104" s="41">
        <f t="shared" si="10"/>
        <v>0</v>
      </c>
    </row>
    <row r="105" spans="1:9" x14ac:dyDescent="0.2">
      <c r="A105" s="59"/>
      <c r="B105" s="59"/>
      <c r="C105" s="62"/>
      <c r="D105" s="35"/>
      <c r="E105" s="44"/>
      <c r="F105" s="44"/>
    </row>
    <row r="106" spans="1:9" x14ac:dyDescent="0.2">
      <c r="A106" s="52"/>
      <c r="B106" s="52"/>
      <c r="C106" s="53"/>
      <c r="D106" s="35"/>
      <c r="E106" s="44"/>
      <c r="F106" s="44"/>
    </row>
    <row r="107" spans="1:9" x14ac:dyDescent="0.2">
      <c r="A107" s="73" t="s">
        <v>85</v>
      </c>
      <c r="B107" s="73"/>
      <c r="C107" s="45" t="s">
        <v>84</v>
      </c>
      <c r="D107" s="35"/>
      <c r="E107" s="44"/>
      <c r="F107" s="44"/>
    </row>
    <row r="108" spans="1:9" x14ac:dyDescent="0.2">
      <c r="A108" s="46" t="s">
        <v>85</v>
      </c>
      <c r="B108" s="46">
        <v>1</v>
      </c>
      <c r="C108" s="49" t="s">
        <v>14</v>
      </c>
      <c r="D108" s="36">
        <v>1000</v>
      </c>
      <c r="E108" s="41"/>
      <c r="F108" s="41">
        <f t="shared" ref="F108:F113" si="12">D108*E108</f>
        <v>0</v>
      </c>
    </row>
    <row r="109" spans="1:9" x14ac:dyDescent="0.2">
      <c r="A109" s="46" t="s">
        <v>85</v>
      </c>
      <c r="B109" s="46">
        <f>B108+1</f>
        <v>2</v>
      </c>
      <c r="C109" s="49" t="s">
        <v>149</v>
      </c>
      <c r="D109" s="36">
        <v>300</v>
      </c>
      <c r="E109" s="41"/>
      <c r="F109" s="41">
        <f t="shared" si="12"/>
        <v>0</v>
      </c>
    </row>
    <row r="110" spans="1:9" ht="24" x14ac:dyDescent="0.2">
      <c r="A110" s="46" t="s">
        <v>85</v>
      </c>
      <c r="B110" s="46">
        <f>B109+1</f>
        <v>3</v>
      </c>
      <c r="C110" s="63" t="s">
        <v>150</v>
      </c>
      <c r="D110" s="36">
        <v>200</v>
      </c>
      <c r="E110" s="41"/>
      <c r="F110" s="41">
        <f t="shared" si="12"/>
        <v>0</v>
      </c>
    </row>
    <row r="111" spans="1:9" x14ac:dyDescent="0.2">
      <c r="A111" s="46" t="s">
        <v>85</v>
      </c>
      <c r="B111" s="46">
        <v>4</v>
      </c>
      <c r="C111" s="63" t="s">
        <v>185</v>
      </c>
      <c r="D111" s="36">
        <v>200</v>
      </c>
      <c r="E111" s="41"/>
      <c r="F111" s="41">
        <f t="shared" si="12"/>
        <v>0</v>
      </c>
    </row>
    <row r="112" spans="1:9" x14ac:dyDescent="0.2">
      <c r="A112" s="46" t="s">
        <v>85</v>
      </c>
      <c r="B112" s="46">
        <v>5</v>
      </c>
      <c r="C112" s="63" t="s">
        <v>222</v>
      </c>
      <c r="D112" s="36">
        <v>150</v>
      </c>
      <c r="E112" s="41"/>
      <c r="F112" s="41">
        <f t="shared" si="12"/>
        <v>0</v>
      </c>
    </row>
    <row r="113" spans="1:6" x14ac:dyDescent="0.2">
      <c r="A113" s="46" t="s">
        <v>85</v>
      </c>
      <c r="B113" s="46">
        <v>6</v>
      </c>
      <c r="C113" s="63" t="s">
        <v>221</v>
      </c>
      <c r="D113" s="36">
        <v>30</v>
      </c>
      <c r="E113" s="41"/>
      <c r="F113" s="41">
        <f t="shared" si="12"/>
        <v>0</v>
      </c>
    </row>
    <row r="114" spans="1:6" x14ac:dyDescent="0.2">
      <c r="A114" s="52"/>
      <c r="B114" s="52"/>
      <c r="C114" s="53"/>
      <c r="D114" s="35"/>
      <c r="E114" s="44"/>
      <c r="F114" s="44"/>
    </row>
    <row r="115" spans="1:6" ht="18" x14ac:dyDescent="0.2">
      <c r="A115" s="52"/>
      <c r="B115" s="52"/>
      <c r="C115" s="64" t="s">
        <v>72</v>
      </c>
      <c r="D115" s="37"/>
      <c r="E115" s="92">
        <f>SUM(F6:F111)</f>
        <v>0</v>
      </c>
      <c r="F115" s="92"/>
    </row>
    <row r="116" spans="1:6" x14ac:dyDescent="0.2">
      <c r="A116" s="42"/>
      <c r="B116" s="42"/>
      <c r="C116" s="65"/>
      <c r="D116" s="37"/>
      <c r="E116" s="37"/>
      <c r="F116" s="37"/>
    </row>
    <row r="117" spans="1:6" x14ac:dyDescent="0.2">
      <c r="A117" s="42"/>
      <c r="B117" s="42"/>
      <c r="C117" s="65"/>
      <c r="D117" s="37"/>
      <c r="E117" s="37"/>
      <c r="F117" s="37"/>
    </row>
    <row r="118" spans="1:6" x14ac:dyDescent="0.2">
      <c r="A118" s="42"/>
      <c r="B118" s="42"/>
      <c r="C118" s="65"/>
      <c r="D118" s="37"/>
      <c r="E118" s="37"/>
      <c r="F118" s="37"/>
    </row>
    <row r="119" spans="1:6" x14ac:dyDescent="0.2">
      <c r="A119" s="42"/>
      <c r="B119" s="42"/>
      <c r="C119" s="65"/>
      <c r="D119" s="37"/>
      <c r="E119" s="37"/>
      <c r="F119" s="37"/>
    </row>
    <row r="120" spans="1:6" x14ac:dyDescent="0.2">
      <c r="A120" s="52"/>
      <c r="B120" s="52"/>
      <c r="C120" s="32"/>
      <c r="D120" s="37"/>
      <c r="E120" s="37"/>
      <c r="F120" s="37"/>
    </row>
    <row r="121" spans="1:6" x14ac:dyDescent="0.2">
      <c r="A121" s="52"/>
      <c r="B121" s="52"/>
      <c r="C121" s="32"/>
      <c r="D121" s="37"/>
      <c r="E121" s="37"/>
      <c r="F121" s="37"/>
    </row>
    <row r="122" spans="1:6" x14ac:dyDescent="0.2">
      <c r="A122" s="52"/>
      <c r="B122" s="52"/>
      <c r="C122" s="32"/>
      <c r="D122" s="37"/>
      <c r="E122" s="37"/>
      <c r="F122" s="37"/>
    </row>
    <row r="123" spans="1:6" x14ac:dyDescent="0.2">
      <c r="A123" s="52"/>
      <c r="B123" s="52"/>
      <c r="C123" s="32"/>
      <c r="D123" s="37"/>
      <c r="E123" s="37"/>
      <c r="F123" s="37"/>
    </row>
    <row r="124" spans="1:6" x14ac:dyDescent="0.2">
      <c r="A124" s="52"/>
      <c r="B124" s="52"/>
      <c r="C124" s="32"/>
      <c r="D124" s="37"/>
      <c r="E124" s="37"/>
      <c r="F124" s="37"/>
    </row>
    <row r="125" spans="1:6" x14ac:dyDescent="0.2">
      <c r="A125" s="52"/>
      <c r="B125" s="52"/>
      <c r="C125" s="32"/>
      <c r="D125" s="37"/>
      <c r="E125" s="37"/>
      <c r="F125" s="37"/>
    </row>
    <row r="126" spans="1:6" x14ac:dyDescent="0.2">
      <c r="A126" s="52"/>
      <c r="B126" s="52"/>
      <c r="C126" s="32"/>
      <c r="D126" s="37"/>
      <c r="E126" s="37"/>
      <c r="F126" s="37"/>
    </row>
    <row r="127" spans="1:6" x14ac:dyDescent="0.2">
      <c r="A127" s="52"/>
      <c r="B127" s="52"/>
      <c r="C127" s="32"/>
      <c r="D127" s="37"/>
      <c r="E127" s="37"/>
      <c r="F127" s="37"/>
    </row>
    <row r="128" spans="1:6" x14ac:dyDescent="0.2">
      <c r="A128" s="52"/>
      <c r="B128" s="52"/>
      <c r="C128" s="32"/>
      <c r="D128" s="37"/>
      <c r="E128" s="37"/>
      <c r="F128" s="37"/>
    </row>
    <row r="129" spans="1:6" x14ac:dyDescent="0.2">
      <c r="A129" s="52"/>
      <c r="B129" s="52"/>
      <c r="C129" s="32"/>
      <c r="D129" s="37"/>
      <c r="E129" s="37"/>
      <c r="F129" s="37"/>
    </row>
    <row r="130" spans="1:6" x14ac:dyDescent="0.2">
      <c r="A130" s="52"/>
      <c r="B130" s="52"/>
      <c r="C130" s="32"/>
      <c r="D130" s="37"/>
      <c r="E130" s="37"/>
      <c r="F130" s="37"/>
    </row>
    <row r="131" spans="1:6" x14ac:dyDescent="0.2">
      <c r="A131" s="52"/>
      <c r="B131" s="52"/>
      <c r="C131" s="32"/>
      <c r="D131" s="37"/>
      <c r="E131" s="37"/>
      <c r="F131" s="37"/>
    </row>
    <row r="132" spans="1:6" x14ac:dyDescent="0.2">
      <c r="D132" s="37"/>
      <c r="E132" s="13"/>
      <c r="F132" s="13"/>
    </row>
    <row r="133" spans="1:6" x14ac:dyDescent="0.2">
      <c r="D133" s="37"/>
      <c r="E133" s="13"/>
      <c r="F133" s="13"/>
    </row>
    <row r="134" spans="1:6" x14ac:dyDescent="0.2">
      <c r="D134" s="37"/>
      <c r="E134" s="13"/>
      <c r="F134" s="13"/>
    </row>
    <row r="135" spans="1:6" x14ac:dyDescent="0.2">
      <c r="D135" s="37"/>
      <c r="E135" s="13"/>
      <c r="F135" s="13"/>
    </row>
    <row r="136" spans="1:6" x14ac:dyDescent="0.2">
      <c r="D136" s="37"/>
      <c r="E136" s="13"/>
      <c r="F136" s="13"/>
    </row>
    <row r="137" spans="1:6" x14ac:dyDescent="0.2">
      <c r="D137" s="37"/>
      <c r="E137" s="13"/>
      <c r="F137" s="13"/>
    </row>
    <row r="138" spans="1:6" x14ac:dyDescent="0.2">
      <c r="D138" s="37"/>
      <c r="E138" s="13"/>
      <c r="F138" s="13"/>
    </row>
    <row r="139" spans="1:6" x14ac:dyDescent="0.2">
      <c r="D139" s="37"/>
      <c r="E139" s="13"/>
      <c r="F139" s="13"/>
    </row>
    <row r="140" spans="1:6" x14ac:dyDescent="0.2">
      <c r="D140" s="37"/>
      <c r="E140" s="13"/>
      <c r="F140" s="13"/>
    </row>
    <row r="141" spans="1:6" x14ac:dyDescent="0.2">
      <c r="D141" s="37"/>
      <c r="E141" s="13"/>
      <c r="F141" s="13"/>
    </row>
    <row r="142" spans="1:6" x14ac:dyDescent="0.2">
      <c r="D142" s="37"/>
      <c r="E142" s="13"/>
      <c r="F142" s="13"/>
    </row>
    <row r="143" spans="1:6" x14ac:dyDescent="0.2">
      <c r="D143" s="37"/>
      <c r="E143" s="13"/>
      <c r="F143" s="13"/>
    </row>
    <row r="144" spans="1:6" x14ac:dyDescent="0.2">
      <c r="D144" s="37"/>
      <c r="E144" s="13"/>
      <c r="F144" s="13"/>
    </row>
    <row r="145" spans="4:6" x14ac:dyDescent="0.2">
      <c r="D145" s="37"/>
      <c r="E145" s="13"/>
      <c r="F145" s="13"/>
    </row>
    <row r="146" spans="4:6" x14ac:dyDescent="0.2">
      <c r="D146" s="37"/>
      <c r="E146" s="13"/>
      <c r="F146" s="13"/>
    </row>
    <row r="147" spans="4:6" x14ac:dyDescent="0.2">
      <c r="D147" s="37"/>
      <c r="E147" s="13"/>
      <c r="F147" s="13"/>
    </row>
    <row r="148" spans="4:6" x14ac:dyDescent="0.2">
      <c r="D148" s="37"/>
      <c r="E148" s="13"/>
      <c r="F148" s="13"/>
    </row>
    <row r="149" spans="4:6" x14ac:dyDescent="0.2">
      <c r="D149" s="37"/>
      <c r="E149" s="13"/>
      <c r="F149" s="13"/>
    </row>
    <row r="150" spans="4:6" x14ac:dyDescent="0.2">
      <c r="D150" s="37"/>
      <c r="E150" s="13"/>
      <c r="F150" s="13"/>
    </row>
    <row r="151" spans="4:6" x14ac:dyDescent="0.2">
      <c r="D151" s="37"/>
      <c r="E151" s="13"/>
      <c r="F151" s="13"/>
    </row>
    <row r="152" spans="4:6" x14ac:dyDescent="0.2">
      <c r="D152" s="37"/>
      <c r="E152" s="13"/>
      <c r="F152" s="13"/>
    </row>
  </sheetData>
  <mergeCells count="13">
    <mergeCell ref="G51:I51"/>
    <mergeCell ref="A76:B76"/>
    <mergeCell ref="A107:B107"/>
    <mergeCell ref="E115:F115"/>
    <mergeCell ref="A1:B1"/>
    <mergeCell ref="A3:B4"/>
    <mergeCell ref="C3:C4"/>
    <mergeCell ref="A6:B6"/>
    <mergeCell ref="A23:B23"/>
    <mergeCell ref="A50:B50"/>
    <mergeCell ref="A36:B36"/>
    <mergeCell ref="A58:B58"/>
    <mergeCell ref="A66:B66"/>
  </mergeCells>
  <pageMargins left="0.78740157480314965" right="0.47244094488188976" top="0.39370078740157483" bottom="0.78740157480314965" header="0.31496062992125984" footer="0.31496062992125984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abSelected="1" zoomScale="120" zoomScaleNormal="120" workbookViewId="0">
      <pane ySplit="4" topLeftCell="A5" activePane="bottomLeft" state="frozen"/>
      <selection pane="bottomLeft" activeCell="E6" sqref="E6"/>
    </sheetView>
  </sheetViews>
  <sheetFormatPr defaultRowHeight="12" x14ac:dyDescent="0.2"/>
  <cols>
    <col min="1" max="2" width="3.7109375" style="3" customWidth="1"/>
    <col min="3" max="3" width="48.140625" style="2" customWidth="1"/>
    <col min="4" max="4" width="9.5703125" style="32" customWidth="1"/>
    <col min="5" max="6" width="12.7109375" style="2" customWidth="1"/>
    <col min="7" max="16384" width="9.140625" style="2"/>
  </cols>
  <sheetData>
    <row r="1" spans="1:13" ht="30" customHeight="1" x14ac:dyDescent="0.2">
      <c r="A1" s="74" t="s">
        <v>54</v>
      </c>
      <c r="B1" s="74"/>
      <c r="C1" s="6" t="s">
        <v>244</v>
      </c>
    </row>
    <row r="3" spans="1:13" ht="24" x14ac:dyDescent="0.2">
      <c r="A3" s="88" t="s">
        <v>20</v>
      </c>
      <c r="B3" s="88"/>
      <c r="C3" s="88" t="s">
        <v>21</v>
      </c>
      <c r="D3" s="33" t="s">
        <v>24</v>
      </c>
      <c r="E3" s="15" t="s">
        <v>23</v>
      </c>
      <c r="F3" s="15" t="s">
        <v>26</v>
      </c>
    </row>
    <row r="4" spans="1:13" ht="13.5" customHeight="1" thickBot="1" x14ac:dyDescent="0.25">
      <c r="A4" s="89"/>
      <c r="B4" s="89"/>
      <c r="C4" s="89"/>
      <c r="D4" s="34" t="s">
        <v>75</v>
      </c>
      <c r="E4" s="16" t="s">
        <v>25</v>
      </c>
      <c r="F4" s="16" t="s">
        <v>25</v>
      </c>
    </row>
    <row r="5" spans="1:13" ht="12.75" thickTop="1" x14ac:dyDescent="0.2"/>
    <row r="6" spans="1:13" x14ac:dyDescent="0.2">
      <c r="A6" s="2"/>
      <c r="B6" s="68" t="s">
        <v>228</v>
      </c>
      <c r="C6" s="68"/>
    </row>
    <row r="7" spans="1:13" ht="115.5" customHeight="1" x14ac:dyDescent="0.2">
      <c r="A7" s="93" t="s">
        <v>243</v>
      </c>
      <c r="B7" s="93"/>
      <c r="C7" s="93"/>
      <c r="D7" s="93"/>
      <c r="E7" s="93"/>
      <c r="F7" s="93"/>
    </row>
    <row r="8" spans="1:13" x14ac:dyDescent="0.2">
      <c r="A8" s="18"/>
      <c r="B8" s="18"/>
      <c r="C8" s="18"/>
      <c r="D8" s="18"/>
      <c r="E8" s="18"/>
      <c r="F8" s="18"/>
    </row>
    <row r="9" spans="1:13" ht="27.95" customHeight="1" x14ac:dyDescent="0.2">
      <c r="A9" s="78" t="s">
        <v>86</v>
      </c>
      <c r="B9" s="78"/>
      <c r="C9" s="19" t="s">
        <v>48</v>
      </c>
      <c r="D9" s="35"/>
      <c r="E9" s="12"/>
      <c r="F9" s="12"/>
      <c r="G9" s="32"/>
      <c r="H9" s="32"/>
      <c r="I9" s="32"/>
      <c r="J9" s="32"/>
      <c r="K9" s="32"/>
      <c r="L9" s="32"/>
      <c r="M9" s="32"/>
    </row>
    <row r="10" spans="1:13" x14ac:dyDescent="0.2">
      <c r="A10" s="86"/>
      <c r="B10" s="86"/>
      <c r="C10" s="86"/>
      <c r="D10" s="86"/>
      <c r="E10" s="86"/>
      <c r="F10" s="86"/>
    </row>
    <row r="11" spans="1:13" x14ac:dyDescent="0.2">
      <c r="A11" s="8" t="s">
        <v>49</v>
      </c>
      <c r="B11" s="4"/>
      <c r="D11" s="35"/>
      <c r="E11" s="12"/>
      <c r="F11" s="12"/>
    </row>
    <row r="12" spans="1:13" x14ac:dyDescent="0.2">
      <c r="A12" s="9" t="s">
        <v>86</v>
      </c>
      <c r="B12" s="9">
        <v>1</v>
      </c>
      <c r="C12" s="20" t="s">
        <v>90</v>
      </c>
      <c r="D12" s="36">
        <v>3</v>
      </c>
      <c r="E12" s="11"/>
      <c r="F12" s="11">
        <f>D12*E12</f>
        <v>0</v>
      </c>
    </row>
    <row r="13" spans="1:13" x14ac:dyDescent="0.2">
      <c r="A13" s="9" t="s">
        <v>86</v>
      </c>
      <c r="B13" s="9">
        <f>B12+1</f>
        <v>2</v>
      </c>
      <c r="C13" s="20" t="s">
        <v>89</v>
      </c>
      <c r="D13" s="36">
        <v>1</v>
      </c>
      <c r="E13" s="11"/>
      <c r="F13" s="11">
        <f>D13*E13</f>
        <v>0</v>
      </c>
    </row>
    <row r="14" spans="1:13" ht="24" x14ac:dyDescent="0.2">
      <c r="A14" s="9" t="s">
        <v>86</v>
      </c>
      <c r="B14" s="9">
        <f>B13+1</f>
        <v>3</v>
      </c>
      <c r="C14" s="20" t="s">
        <v>91</v>
      </c>
      <c r="D14" s="36">
        <v>3</v>
      </c>
      <c r="E14" s="11"/>
      <c r="F14" s="11">
        <f>D14*E14</f>
        <v>0</v>
      </c>
    </row>
    <row r="15" spans="1:13" ht="24" x14ac:dyDescent="0.2">
      <c r="A15" s="9" t="s">
        <v>86</v>
      </c>
      <c r="B15" s="9">
        <f>B14+1</f>
        <v>4</v>
      </c>
      <c r="C15" s="20" t="s">
        <v>92</v>
      </c>
      <c r="D15" s="36">
        <v>1</v>
      </c>
      <c r="E15" s="11"/>
      <c r="F15" s="11">
        <f>D15*E15</f>
        <v>0</v>
      </c>
    </row>
    <row r="16" spans="1:13" x14ac:dyDescent="0.2">
      <c r="A16" s="4"/>
      <c r="B16" s="4"/>
      <c r="C16" s="8"/>
      <c r="D16" s="35"/>
      <c r="E16" s="12"/>
      <c r="F16" s="12"/>
    </row>
    <row r="17" spans="1:6" x14ac:dyDescent="0.2">
      <c r="A17" s="4"/>
      <c r="B17" s="4"/>
      <c r="C17" s="8"/>
      <c r="D17" s="35"/>
      <c r="E17" s="12"/>
      <c r="F17" s="12"/>
    </row>
    <row r="18" spans="1:6" ht="27.95" customHeight="1" x14ac:dyDescent="0.2">
      <c r="A18" s="78" t="s">
        <v>87</v>
      </c>
      <c r="B18" s="78"/>
      <c r="C18" s="19" t="s">
        <v>50</v>
      </c>
      <c r="D18" s="35"/>
      <c r="E18" s="12"/>
      <c r="F18" s="12"/>
    </row>
    <row r="19" spans="1:6" x14ac:dyDescent="0.2">
      <c r="A19" s="84"/>
      <c r="B19" s="84"/>
      <c r="C19" s="84"/>
      <c r="D19" s="84"/>
      <c r="E19" s="84"/>
      <c r="F19" s="84"/>
    </row>
    <row r="20" spans="1:6" x14ac:dyDescent="0.2">
      <c r="A20" s="8" t="s">
        <v>141</v>
      </c>
      <c r="B20" s="4"/>
      <c r="D20" s="35"/>
      <c r="E20" s="12"/>
      <c r="F20" s="12"/>
    </row>
    <row r="21" spans="1:6" x14ac:dyDescent="0.2">
      <c r="A21" s="9" t="s">
        <v>87</v>
      </c>
      <c r="B21" s="9">
        <v>1</v>
      </c>
      <c r="C21" s="20" t="s">
        <v>93</v>
      </c>
      <c r="D21" s="36">
        <v>5</v>
      </c>
      <c r="E21" s="11"/>
      <c r="F21" s="11">
        <f>D21*E21</f>
        <v>0</v>
      </c>
    </row>
    <row r="22" spans="1:6" x14ac:dyDescent="0.2">
      <c r="A22" s="9" t="s">
        <v>87</v>
      </c>
      <c r="B22" s="9">
        <f>B21+1</f>
        <v>2</v>
      </c>
      <c r="C22" s="20" t="s">
        <v>94</v>
      </c>
      <c r="D22" s="36">
        <v>1</v>
      </c>
      <c r="E22" s="11"/>
      <c r="F22" s="11">
        <f>D22*E22</f>
        <v>0</v>
      </c>
    </row>
    <row r="23" spans="1:6" ht="24" x14ac:dyDescent="0.2">
      <c r="A23" s="9" t="s">
        <v>87</v>
      </c>
      <c r="B23" s="9">
        <f>B22+1</f>
        <v>3</v>
      </c>
      <c r="C23" s="20" t="s">
        <v>95</v>
      </c>
      <c r="D23" s="36">
        <v>10</v>
      </c>
      <c r="E23" s="11"/>
      <c r="F23" s="11">
        <f>D23*E23</f>
        <v>0</v>
      </c>
    </row>
    <row r="24" spans="1:6" ht="24" x14ac:dyDescent="0.2">
      <c r="A24" s="9" t="s">
        <v>87</v>
      </c>
      <c r="B24" s="9">
        <f>B23+1</f>
        <v>4</v>
      </c>
      <c r="C24" s="20" t="s">
        <v>96</v>
      </c>
      <c r="D24" s="36">
        <v>1</v>
      </c>
      <c r="E24" s="11"/>
      <c r="F24" s="11">
        <f>D24*E24</f>
        <v>0</v>
      </c>
    </row>
    <row r="25" spans="1:6" x14ac:dyDescent="0.2">
      <c r="A25" s="4"/>
      <c r="B25" s="4"/>
      <c r="C25" s="1"/>
      <c r="D25" s="35"/>
      <c r="E25" s="12"/>
      <c r="F25" s="12"/>
    </row>
    <row r="26" spans="1:6" x14ac:dyDescent="0.2">
      <c r="A26" s="4"/>
      <c r="B26" s="4"/>
      <c r="C26" s="5"/>
      <c r="D26" s="35"/>
      <c r="E26" s="12"/>
      <c r="F26" s="12"/>
    </row>
    <row r="27" spans="1:6" ht="18" x14ac:dyDescent="0.2">
      <c r="A27" s="4"/>
      <c r="B27" s="4"/>
      <c r="C27" s="6" t="s">
        <v>73</v>
      </c>
      <c r="D27" s="37"/>
      <c r="E27" s="77">
        <f>SUM(F10:F24)</f>
        <v>0</v>
      </c>
      <c r="F27" s="77"/>
    </row>
    <row r="28" spans="1:6" x14ac:dyDescent="0.2">
      <c r="A28" s="4"/>
      <c r="B28" s="4"/>
      <c r="C28" s="5"/>
      <c r="D28" s="35"/>
      <c r="E28" s="12"/>
      <c r="F28" s="12"/>
    </row>
    <row r="29" spans="1:6" x14ac:dyDescent="0.2">
      <c r="A29" s="4"/>
      <c r="B29" s="4"/>
      <c r="C29" s="5"/>
      <c r="D29" s="37"/>
      <c r="E29" s="13"/>
      <c r="F29" s="13"/>
    </row>
    <row r="30" spans="1:6" x14ac:dyDescent="0.2">
      <c r="A30" s="4"/>
      <c r="B30" s="4"/>
      <c r="C30" s="5"/>
      <c r="D30" s="37"/>
      <c r="E30" s="13"/>
      <c r="F30" s="13"/>
    </row>
    <row r="31" spans="1:6" x14ac:dyDescent="0.2">
      <c r="A31" s="4"/>
      <c r="B31" s="4"/>
      <c r="C31" s="5"/>
      <c r="D31" s="37"/>
      <c r="E31" s="13"/>
      <c r="F31" s="13"/>
    </row>
    <row r="32" spans="1:6" ht="18" x14ac:dyDescent="0.2">
      <c r="A32" s="4"/>
      <c r="B32" s="4"/>
      <c r="C32" s="6" t="s">
        <v>164</v>
      </c>
      <c r="D32" s="37"/>
      <c r="E32" s="77">
        <f>'A '!E70:F70+'B '!E60:F60+'C'!E115:F115+D!E27:F27</f>
        <v>0</v>
      </c>
      <c r="F32" s="77"/>
    </row>
    <row r="33" spans="1:6" x14ac:dyDescent="0.2">
      <c r="A33" s="4"/>
      <c r="B33" s="4"/>
      <c r="C33" s="5"/>
      <c r="D33" s="37"/>
      <c r="E33" s="13"/>
      <c r="F33" s="13"/>
    </row>
    <row r="34" spans="1:6" x14ac:dyDescent="0.2">
      <c r="A34" s="4"/>
      <c r="B34" s="4"/>
      <c r="C34" s="5"/>
      <c r="D34" s="37"/>
      <c r="E34" s="13"/>
      <c r="F34" s="13"/>
    </row>
    <row r="35" spans="1:6" x14ac:dyDescent="0.2">
      <c r="A35" s="4"/>
      <c r="B35" s="4"/>
      <c r="C35" s="5"/>
      <c r="D35" s="37"/>
      <c r="E35" s="13"/>
      <c r="F35" s="13"/>
    </row>
    <row r="36" spans="1:6" x14ac:dyDescent="0.2">
      <c r="A36" s="4"/>
      <c r="B36" s="4"/>
      <c r="C36" s="5"/>
      <c r="D36" s="37"/>
      <c r="E36" s="13"/>
      <c r="F36" s="13"/>
    </row>
    <row r="37" spans="1:6" x14ac:dyDescent="0.2">
      <c r="A37" s="4"/>
      <c r="B37" s="4"/>
      <c r="C37" s="5"/>
      <c r="D37" s="37"/>
      <c r="E37" s="13"/>
      <c r="F37" s="13"/>
    </row>
    <row r="38" spans="1:6" x14ac:dyDescent="0.2">
      <c r="A38" s="4"/>
      <c r="B38" s="4"/>
      <c r="C38" s="5"/>
      <c r="D38" s="37"/>
      <c r="E38" s="13"/>
      <c r="F38" s="13"/>
    </row>
    <row r="39" spans="1:6" x14ac:dyDescent="0.2">
      <c r="A39" s="4"/>
      <c r="B39" s="4"/>
      <c r="C39" s="5"/>
      <c r="D39" s="37"/>
      <c r="E39" s="13"/>
      <c r="F39" s="13"/>
    </row>
    <row r="40" spans="1:6" x14ac:dyDescent="0.2">
      <c r="A40" s="4"/>
      <c r="B40" s="4"/>
      <c r="C40" s="5"/>
      <c r="D40" s="37"/>
      <c r="E40" s="13"/>
      <c r="F40" s="13"/>
    </row>
    <row r="41" spans="1:6" x14ac:dyDescent="0.2">
      <c r="D41" s="37"/>
      <c r="E41" s="13"/>
      <c r="F41" s="13"/>
    </row>
    <row r="42" spans="1:6" x14ac:dyDescent="0.2">
      <c r="D42" s="37"/>
      <c r="E42" s="13"/>
      <c r="F42" s="13"/>
    </row>
    <row r="43" spans="1:6" x14ac:dyDescent="0.2">
      <c r="D43" s="37"/>
      <c r="E43" s="13"/>
      <c r="F43" s="13"/>
    </row>
    <row r="44" spans="1:6" x14ac:dyDescent="0.2">
      <c r="D44" s="37"/>
      <c r="E44" s="13"/>
      <c r="F44" s="13"/>
    </row>
    <row r="45" spans="1:6" x14ac:dyDescent="0.2">
      <c r="D45" s="37"/>
      <c r="E45" s="13"/>
      <c r="F45" s="13"/>
    </row>
    <row r="46" spans="1:6" x14ac:dyDescent="0.2">
      <c r="D46" s="37"/>
      <c r="E46" s="13"/>
      <c r="F46" s="13"/>
    </row>
    <row r="47" spans="1:6" x14ac:dyDescent="0.2">
      <c r="D47" s="37"/>
      <c r="E47" s="13"/>
      <c r="F47" s="13"/>
    </row>
    <row r="48" spans="1:6" x14ac:dyDescent="0.2">
      <c r="D48" s="37"/>
      <c r="E48" s="13"/>
      <c r="F48" s="13"/>
    </row>
    <row r="49" spans="4:6" x14ac:dyDescent="0.2">
      <c r="D49" s="37"/>
      <c r="E49" s="13"/>
      <c r="F49" s="13"/>
    </row>
    <row r="50" spans="4:6" x14ac:dyDescent="0.2">
      <c r="D50" s="37"/>
      <c r="E50" s="13"/>
      <c r="F50" s="13"/>
    </row>
    <row r="51" spans="4:6" x14ac:dyDescent="0.2">
      <c r="D51" s="37"/>
      <c r="E51" s="13"/>
      <c r="F51" s="13"/>
    </row>
    <row r="52" spans="4:6" x14ac:dyDescent="0.2">
      <c r="D52" s="37"/>
      <c r="E52" s="13"/>
      <c r="F52" s="13"/>
    </row>
    <row r="53" spans="4:6" x14ac:dyDescent="0.2">
      <c r="D53" s="37"/>
      <c r="E53" s="13"/>
      <c r="F53" s="13"/>
    </row>
    <row r="54" spans="4:6" x14ac:dyDescent="0.2">
      <c r="D54" s="37"/>
      <c r="E54" s="13"/>
      <c r="F54" s="13"/>
    </row>
    <row r="55" spans="4:6" x14ac:dyDescent="0.2">
      <c r="D55" s="37"/>
      <c r="E55" s="13"/>
      <c r="F55" s="13"/>
    </row>
    <row r="56" spans="4:6" x14ac:dyDescent="0.2">
      <c r="D56" s="37"/>
      <c r="E56" s="13"/>
      <c r="F56" s="13"/>
    </row>
    <row r="57" spans="4:6" x14ac:dyDescent="0.2">
      <c r="D57" s="37"/>
      <c r="E57" s="13"/>
      <c r="F57" s="13"/>
    </row>
    <row r="58" spans="4:6" x14ac:dyDescent="0.2">
      <c r="D58" s="37"/>
      <c r="E58" s="13"/>
      <c r="F58" s="13"/>
    </row>
    <row r="59" spans="4:6" x14ac:dyDescent="0.2">
      <c r="D59" s="37"/>
      <c r="E59" s="13"/>
      <c r="F59" s="13"/>
    </row>
    <row r="60" spans="4:6" x14ac:dyDescent="0.2">
      <c r="D60" s="37"/>
      <c r="E60" s="13"/>
      <c r="F60" s="13"/>
    </row>
    <row r="61" spans="4:6" x14ac:dyDescent="0.2">
      <c r="D61" s="37"/>
      <c r="E61" s="13"/>
      <c r="F61" s="13"/>
    </row>
    <row r="62" spans="4:6" x14ac:dyDescent="0.2">
      <c r="D62" s="37"/>
      <c r="E62" s="13"/>
      <c r="F62" s="13"/>
    </row>
    <row r="63" spans="4:6" x14ac:dyDescent="0.2">
      <c r="D63" s="37"/>
      <c r="E63" s="13"/>
      <c r="F63" s="13"/>
    </row>
    <row r="64" spans="4:6" x14ac:dyDescent="0.2">
      <c r="D64" s="37"/>
      <c r="E64" s="13"/>
      <c r="F64" s="13"/>
    </row>
    <row r="65" spans="4:6" x14ac:dyDescent="0.2">
      <c r="D65" s="37"/>
      <c r="E65" s="13"/>
      <c r="F65" s="13"/>
    </row>
    <row r="66" spans="4:6" x14ac:dyDescent="0.2">
      <c r="D66" s="37"/>
      <c r="E66" s="13"/>
      <c r="F66" s="13"/>
    </row>
    <row r="67" spans="4:6" x14ac:dyDescent="0.2">
      <c r="D67" s="37"/>
      <c r="E67" s="13"/>
      <c r="F67" s="13"/>
    </row>
    <row r="68" spans="4:6" x14ac:dyDescent="0.2">
      <c r="D68" s="37"/>
      <c r="E68" s="13"/>
      <c r="F68" s="13"/>
    </row>
    <row r="69" spans="4:6" x14ac:dyDescent="0.2">
      <c r="D69" s="37"/>
      <c r="E69" s="13"/>
      <c r="F69" s="13"/>
    </row>
    <row r="70" spans="4:6" x14ac:dyDescent="0.2">
      <c r="D70" s="37"/>
      <c r="E70" s="13"/>
      <c r="F70" s="13"/>
    </row>
    <row r="71" spans="4:6" x14ac:dyDescent="0.2">
      <c r="D71" s="37"/>
      <c r="E71" s="13"/>
      <c r="F71" s="13"/>
    </row>
    <row r="72" spans="4:6" x14ac:dyDescent="0.2">
      <c r="D72" s="37"/>
      <c r="E72" s="13"/>
      <c r="F72" s="13"/>
    </row>
    <row r="73" spans="4:6" x14ac:dyDescent="0.2">
      <c r="D73" s="37"/>
      <c r="E73" s="13"/>
      <c r="F73" s="13"/>
    </row>
  </sheetData>
  <mergeCells count="10">
    <mergeCell ref="E32:F32"/>
    <mergeCell ref="A19:F19"/>
    <mergeCell ref="E27:F27"/>
    <mergeCell ref="A1:B1"/>
    <mergeCell ref="A3:B4"/>
    <mergeCell ref="C3:C4"/>
    <mergeCell ref="A9:B9"/>
    <mergeCell ref="A10:F10"/>
    <mergeCell ref="A18:B18"/>
    <mergeCell ref="A7:F7"/>
  </mergeCells>
  <pageMargins left="0.78740157480314965" right="0.47244094488188976" top="0.39370078740157483" bottom="0.78740157480314965" header="0.31496062992125984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A </vt:lpstr>
      <vt:lpstr>B </vt:lpstr>
      <vt:lpstr>C</vt:lpstr>
      <vt:lpstr>D</vt:lpstr>
      <vt:lpstr>'A '!Názvy_tisku</vt:lpstr>
      <vt:lpstr>'B '!Názvy_tisku</vt:lpstr>
      <vt:lpstr>'C'!Názvy_tisku</vt:lpstr>
      <vt:lpstr>D!Názvy_tisku</vt:lpstr>
    </vt:vector>
  </TitlesOfParts>
  <Company>Vorvo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Voráček</dc:creator>
  <cp:lastModifiedBy>Bartošová Markéta</cp:lastModifiedBy>
  <cp:lastPrinted>2013-01-24T09:25:07Z</cp:lastPrinted>
  <dcterms:created xsi:type="dcterms:W3CDTF">2008-06-08T15:05:10Z</dcterms:created>
  <dcterms:modified xsi:type="dcterms:W3CDTF">2015-04-14T09:18:57Z</dcterms:modified>
</cp:coreProperties>
</file>