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815" yWindow="-15" windowWidth="15375" windowHeight="12075"/>
  </bookViews>
  <sheets>
    <sheet name="A " sheetId="7" r:id="rId1"/>
    <sheet name="B " sheetId="8" r:id="rId2"/>
    <sheet name="C" sheetId="9" r:id="rId3"/>
    <sheet name="D" sheetId="10" r:id="rId4"/>
  </sheets>
  <definedNames>
    <definedName name="_xlnm.Print_Titles" localSheetId="0">'A '!$1:$4</definedName>
    <definedName name="_xlnm.Print_Titles" localSheetId="1">'B '!$1:$4</definedName>
    <definedName name="_xlnm.Print_Titles" localSheetId="2">'C'!$1:$4</definedName>
    <definedName name="_xlnm.Print_Titles" localSheetId="3">D!$1:$4</definedName>
  </definedNames>
  <calcPr calcId="145621"/>
</workbook>
</file>

<file path=xl/calcChain.xml><?xml version="1.0" encoding="utf-8"?>
<calcChain xmlns="http://schemas.openxmlformats.org/spreadsheetml/2006/main">
  <c r="F111" i="9" l="1"/>
  <c r="F110" i="9"/>
  <c r="F69" i="9"/>
  <c r="B37" i="8"/>
  <c r="F37" i="8"/>
  <c r="F14" i="7"/>
  <c r="F81" i="7"/>
  <c r="F79" i="7"/>
  <c r="F78" i="7"/>
  <c r="F8" i="7"/>
  <c r="E24" i="10" l="1"/>
  <c r="F86" i="9" l="1"/>
  <c r="F85" i="9"/>
  <c r="F91" i="9"/>
  <c r="F28" i="9"/>
  <c r="F98" i="9" l="1"/>
  <c r="F67" i="9"/>
  <c r="F38" i="9"/>
  <c r="F76" i="9" l="1"/>
  <c r="F109" i="9"/>
  <c r="F66" i="8"/>
  <c r="F13" i="7"/>
  <c r="B63" i="8"/>
  <c r="B64" i="8"/>
  <c r="B65" i="8" s="1"/>
  <c r="B66" i="8" s="1"/>
  <c r="F63" i="8"/>
  <c r="F64" i="8"/>
  <c r="F96" i="9"/>
  <c r="F78" i="9"/>
  <c r="F79" i="9"/>
  <c r="F80" i="9"/>
  <c r="F81" i="9"/>
  <c r="F82" i="9"/>
  <c r="F83" i="9"/>
  <c r="F84" i="9"/>
  <c r="F87" i="9"/>
  <c r="F88" i="9"/>
  <c r="F89" i="9"/>
  <c r="F90" i="9"/>
  <c r="F92" i="9"/>
  <c r="F93" i="9"/>
  <c r="F63" i="9"/>
  <c r="F39" i="9"/>
  <c r="F40" i="9"/>
  <c r="F41" i="9"/>
  <c r="F42" i="9"/>
  <c r="F43" i="9"/>
  <c r="F44" i="9"/>
  <c r="F45" i="9"/>
  <c r="F46" i="9"/>
  <c r="B39" i="9"/>
  <c r="B40" i="9" s="1"/>
  <c r="B41" i="9" s="1"/>
  <c r="B42" i="9" s="1"/>
  <c r="B43" i="9" s="1"/>
  <c r="B44" i="9" s="1"/>
  <c r="B45" i="9" s="1"/>
  <c r="B46" i="9" s="1"/>
  <c r="B47" i="9" s="1"/>
  <c r="F21" i="10"/>
  <c r="F20" i="10"/>
  <c r="F19" i="10"/>
  <c r="B19" i="10"/>
  <c r="B20" i="10" s="1"/>
  <c r="B21" i="10" s="1"/>
  <c r="F18" i="10"/>
  <c r="F12" i="10"/>
  <c r="F11" i="10"/>
  <c r="F10" i="10"/>
  <c r="B10" i="10"/>
  <c r="B11" i="10" s="1"/>
  <c r="B12" i="10" s="1"/>
  <c r="F9" i="10"/>
  <c r="F108" i="9"/>
  <c r="F107" i="9"/>
  <c r="B107" i="9"/>
  <c r="B108" i="9" s="1"/>
  <c r="F106" i="9"/>
  <c r="F102" i="9"/>
  <c r="F101" i="9"/>
  <c r="F100" i="9"/>
  <c r="F99" i="9"/>
  <c r="F97" i="9"/>
  <c r="F95" i="9"/>
  <c r="F94" i="9"/>
  <c r="F77" i="9"/>
  <c r="F72" i="9"/>
  <c r="F71" i="9"/>
  <c r="F70" i="9"/>
  <c r="B71" i="9"/>
  <c r="B72" i="9" s="1"/>
  <c r="F68" i="9"/>
  <c r="F62" i="9"/>
  <c r="F61" i="9"/>
  <c r="F60" i="9"/>
  <c r="B60" i="9"/>
  <c r="B61" i="9" s="1"/>
  <c r="B62" i="9" s="1"/>
  <c r="B63" i="9" s="1"/>
  <c r="F59" i="9"/>
  <c r="F47" i="9"/>
  <c r="F37" i="9"/>
  <c r="F52" i="9"/>
  <c r="F51" i="9"/>
  <c r="B51" i="9"/>
  <c r="B52" i="9" s="1"/>
  <c r="F34" i="9"/>
  <c r="F33" i="9"/>
  <c r="B33" i="9"/>
  <c r="B34" i="9" s="1"/>
  <c r="F32" i="9"/>
  <c r="F30" i="9"/>
  <c r="F29" i="9"/>
  <c r="F27" i="9"/>
  <c r="F26" i="9"/>
  <c r="F25" i="9"/>
  <c r="B25" i="9"/>
  <c r="B26" i="9" s="1"/>
  <c r="B27" i="9" s="1"/>
  <c r="B28" i="9" s="1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B8" i="9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F65" i="8"/>
  <c r="F62" i="8"/>
  <c r="F56" i="8"/>
  <c r="F55" i="8"/>
  <c r="F54" i="8"/>
  <c r="F53" i="8"/>
  <c r="F52" i="8"/>
  <c r="F51" i="8"/>
  <c r="B51" i="8"/>
  <c r="B52" i="8" s="1"/>
  <c r="B53" i="8" s="1"/>
  <c r="B54" i="8" s="1"/>
  <c r="B55" i="8" s="1"/>
  <c r="B56" i="8" s="1"/>
  <c r="B57" i="8" s="1"/>
  <c r="F50" i="8"/>
  <c r="F36" i="8"/>
  <c r="F35" i="8"/>
  <c r="F34" i="8"/>
  <c r="F33" i="8"/>
  <c r="B33" i="8"/>
  <c r="B34" i="8" s="1"/>
  <c r="B35" i="8" s="1"/>
  <c r="B36" i="8" s="1"/>
  <c r="F32" i="8"/>
  <c r="F27" i="8"/>
  <c r="F26" i="8"/>
  <c r="B27" i="8"/>
  <c r="F23" i="8"/>
  <c r="F22" i="8"/>
  <c r="B23" i="8"/>
  <c r="F19" i="8"/>
  <c r="F18" i="8"/>
  <c r="F17" i="8"/>
  <c r="F16" i="8"/>
  <c r="F15" i="8"/>
  <c r="B15" i="8"/>
  <c r="B16" i="8" s="1"/>
  <c r="B17" i="8" s="1"/>
  <c r="B18" i="8" s="1"/>
  <c r="B19" i="8" s="1"/>
  <c r="F14" i="8"/>
  <c r="F80" i="7"/>
  <c r="F74" i="7"/>
  <c r="F73" i="7"/>
  <c r="F72" i="7"/>
  <c r="F67" i="7"/>
  <c r="F66" i="7"/>
  <c r="F65" i="7"/>
  <c r="F60" i="7"/>
  <c r="F59" i="7"/>
  <c r="F54" i="7"/>
  <c r="F53" i="7"/>
  <c r="F52" i="7"/>
  <c r="F51" i="7"/>
  <c r="F45" i="7"/>
  <c r="F44" i="7"/>
  <c r="F41" i="7"/>
  <c r="F40" i="7"/>
  <c r="F39" i="7"/>
  <c r="F38" i="7"/>
  <c r="F34" i="7"/>
  <c r="F33" i="7"/>
  <c r="F32" i="7"/>
  <c r="F28" i="7"/>
  <c r="F27" i="7"/>
  <c r="F26" i="7"/>
  <c r="F24" i="7"/>
  <c r="F23" i="7"/>
  <c r="B24" i="7"/>
  <c r="B26" i="7" s="1"/>
  <c r="B27" i="7" s="1"/>
  <c r="B28" i="7" s="1"/>
  <c r="B32" i="7" s="1"/>
  <c r="B33" i="7" s="1"/>
  <c r="F19" i="7"/>
  <c r="F18" i="7"/>
  <c r="F12" i="7"/>
  <c r="F11" i="7"/>
  <c r="F10" i="7"/>
  <c r="F9" i="7"/>
  <c r="E113" i="9" l="1"/>
  <c r="E68" i="8"/>
  <c r="E83" i="7"/>
  <c r="E29" i="10" l="1"/>
</calcChain>
</file>

<file path=xl/sharedStrings.xml><?xml version="1.0" encoding="utf-8"?>
<sst xmlns="http://schemas.openxmlformats.org/spreadsheetml/2006/main" count="430" uniqueCount="249">
  <si>
    <t xml:space="preserve">Výbojky sodíkové vysokotlaké </t>
  </si>
  <si>
    <t>Ostatní zdroje</t>
  </si>
  <si>
    <t>Pro zdroje  sodíkové 70W</t>
  </si>
  <si>
    <t>Pro zdroje sodíkové 100W</t>
  </si>
  <si>
    <t>Pro zdroje  sodíkové 150W</t>
  </si>
  <si>
    <t>Pro zdroje sodíkové 250W</t>
  </si>
  <si>
    <t>Řada 35-70W</t>
  </si>
  <si>
    <t>Řada 100-400W</t>
  </si>
  <si>
    <t>Náhradní díly pro svítidla řady Elektrosvit, a.s.</t>
  </si>
  <si>
    <t>Nosič svítidel pozinkovaný s uchycením na betonový nebo dřevěný stožár</t>
  </si>
  <si>
    <t>Náhradní díly pro svítidla řady Gewis</t>
  </si>
  <si>
    <t>Kryt  PC  GW 86 005</t>
  </si>
  <si>
    <t>Kryt  PC  GW 86913-6</t>
  </si>
  <si>
    <t>Spona  GW 86 005</t>
  </si>
  <si>
    <t>Patice stožárů</t>
  </si>
  <si>
    <t>Pojistková hlavice E 27</t>
  </si>
  <si>
    <t>Pojistkový odpínač  OPV 10/1</t>
  </si>
  <si>
    <t>Pojistkový odpínač  OPV 10/3</t>
  </si>
  <si>
    <t>Pojistkový odpínač  OPV 14/1</t>
  </si>
  <si>
    <t>Pojistkový odpínač  OPV 14/3</t>
  </si>
  <si>
    <t>Folie červená s bleskem plná</t>
  </si>
  <si>
    <t>Specifický materiál pro běžné opravy zařízení VO</t>
  </si>
  <si>
    <t>Obecný elektroinstalační materiál</t>
  </si>
  <si>
    <t>Sadová na průměr dříku 95mm, výška 900mm</t>
  </si>
  <si>
    <t>Silniční na průměr dříku 145, výška 1000mm</t>
  </si>
  <si>
    <t>Silniční na průměr dříku 145, výška 1200mm</t>
  </si>
  <si>
    <t>Kód</t>
  </si>
  <si>
    <t>Skupina - popis materiálu, specifikace</t>
  </si>
  <si>
    <t>ks/rok</t>
  </si>
  <si>
    <t>nabídková cena</t>
  </si>
  <si>
    <t>očekávanáskutečnost</t>
  </si>
  <si>
    <t>Kč</t>
  </si>
  <si>
    <t>roční objem</t>
  </si>
  <si>
    <t>Specifický materiál pro zařízení VO - kovové nosné prvky</t>
  </si>
  <si>
    <t>Dvoustupňové ocelové stožáry ( průměry jednotlivých stupňů 114/ 76mm) se zesilovací manžetou v místě vetknutí, celé oboustranně zinkované</t>
  </si>
  <si>
    <t>Třístupňové ocelové stožáry ( průměry jednotlivých stupňů 133/89/60mm)  se zesilovací manžetou v místě vetknutí, celé oboustranně zinkované</t>
  </si>
  <si>
    <r>
      <t>Třístupňové ocelové výložníkové stožáry (prům.159(219)/114(133)/89(102), vrcholový tah min. 1,24kN) oboustranné žárové zinkování spodní části dříku po zúžení na průměr 114(133)mm, zbytek dříku stožáru v základním nátěru, zesilovací manžeta v místě vetknutí do země (l</t>
    </r>
    <r>
      <rPr>
        <vertAlign val="subscript"/>
        <sz val="9"/>
        <color indexed="8"/>
        <rFont val="Arial"/>
        <family val="2"/>
        <charset val="238"/>
      </rPr>
      <t>min</t>
    </r>
    <r>
      <rPr>
        <sz val="9"/>
        <color indexed="8"/>
        <rFont val="Arial"/>
        <family val="2"/>
        <charset val="238"/>
      </rPr>
      <t xml:space="preserve"> = 300 mm)</t>
    </r>
  </si>
  <si>
    <t>Kabely:</t>
  </si>
  <si>
    <t>samonosný izolovaný vodič 1-AES 2 x 16</t>
  </si>
  <si>
    <t>samonosný izolovaný vodič 1-AES 2 x 25</t>
  </si>
  <si>
    <t>samonosný izolovaný vodič 1-AES 4 x 16</t>
  </si>
  <si>
    <t>samonosný izolovaný vodič 1-AES 4 x 25</t>
  </si>
  <si>
    <t>Plastová ochranná trubka s teplotním rozsahem -25 +60° (např.UPRM ) 40</t>
  </si>
  <si>
    <t>Uzemňovací materiál</t>
  </si>
  <si>
    <t>Zemní kabelové chráničky korugované (vyhlazený vnitřní povrch)</t>
  </si>
  <si>
    <t>Ø   50/42 mm</t>
  </si>
  <si>
    <t>Ø   75/63 mm</t>
  </si>
  <si>
    <t>Ø  110/98 mm</t>
  </si>
  <si>
    <t>Ø  160/145 mm</t>
  </si>
  <si>
    <r>
      <t>CYKY-J  3 x 1,5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</si>
  <si>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25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</si>
  <si>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16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</si>
  <si>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10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</si>
  <si>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6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</si>
  <si>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4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</si>
  <si>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3 x 2,5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</si>
  <si>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AYKY-J   4 x 35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</si>
  <si>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AYKY-J   4 x 25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</si>
  <si>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AYKY-J   4 x 16 mm</t>
    </r>
    <r>
      <rPr>
        <vertAlign val="superscript"/>
        <sz val="9"/>
        <color indexed="8"/>
        <rFont val="Arial"/>
        <family val="2"/>
        <charset val="238"/>
      </rPr>
      <t>2</t>
    </r>
  </si>
  <si>
    <t>Zapínací rozvaděče</t>
  </si>
  <si>
    <t>Splňující funkční požadavky dle přiloženého schéma</t>
  </si>
  <si>
    <t>Odbočné rozvaděče</t>
  </si>
  <si>
    <t>C.</t>
  </si>
  <si>
    <t>B.</t>
  </si>
  <si>
    <t>A.</t>
  </si>
  <si>
    <t>D.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</si>
  <si>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</si>
  <si>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</si>
  <si>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</si>
  <si>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</si>
  <si>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</si>
  <si>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</si>
  <si>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</si>
  <si>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</si>
  <si>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</si>
  <si>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</si>
  <si>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CELKEM ZA SKUPINU "A"</t>
  </si>
  <si>
    <t>OBECNÝ POPIS</t>
  </si>
  <si>
    <t>B1</t>
  </si>
  <si>
    <t>Sadové stožáry</t>
  </si>
  <si>
    <t>B2</t>
  </si>
  <si>
    <t>Silniční stožáry</t>
  </si>
  <si>
    <t>CELKEM ZA SKUPINU "B"</t>
  </si>
  <si>
    <t>B3</t>
  </si>
  <si>
    <t>B4</t>
  </si>
  <si>
    <t>CELKEM ZA SKUPINU "C"</t>
  </si>
  <si>
    <t>CELKEM ZA SKUPINU "D"</t>
  </si>
  <si>
    <t>C1</t>
  </si>
  <si>
    <t>ks,m / rok</t>
  </si>
  <si>
    <t>C2</t>
  </si>
  <si>
    <t>C3</t>
  </si>
  <si>
    <t>C4</t>
  </si>
  <si>
    <t>Zemnící pásek FeZn 30/4 (množství v kg)</t>
  </si>
  <si>
    <r>
      <t>(</t>
    </r>
    <r>
      <rPr>
        <sz val="9"/>
        <color indexed="8"/>
        <rFont val="Arial"/>
        <family val="2"/>
        <charset val="238"/>
      </rPr>
      <t>vnější plášť z HDPE, vnitřní z LDPE – stanovení  Ø  vnější/vnitřní ) - tuhé i ohebné</t>
    </r>
  </si>
  <si>
    <t>C5</t>
  </si>
  <si>
    <t>C6</t>
  </si>
  <si>
    <t>C7</t>
  </si>
  <si>
    <t>Ostatní drobný elektroinstalační materiál</t>
  </si>
  <si>
    <t>C8</t>
  </si>
  <si>
    <t>D1</t>
  </si>
  <si>
    <t>D2</t>
  </si>
  <si>
    <t>Rozváděče VO</t>
  </si>
  <si>
    <t xml:space="preserve">Dvířka univerzální na stožáry </t>
  </si>
  <si>
    <t>6 vývodový bez pilíře        RVO 6 bez podstavce</t>
  </si>
  <si>
    <t>4 vývodový bez pilíře        RVO 4 bez podstavce</t>
  </si>
  <si>
    <t>4 vývodový v kompaktním plastovém pilíři včetně základového roštu           RVO 4 s podstavcem</t>
  </si>
  <si>
    <t>6 vývodový v kompaktním plastovém pilíři včetně základového roštu           RVO 6 s podstavcem</t>
  </si>
  <si>
    <t>4 vývodový bez pilíře          RVOO 4 bez podstavce</t>
  </si>
  <si>
    <t>6 vývodový bez pilíře          RVOO 6 bez podstavce</t>
  </si>
  <si>
    <t>4 vývodový v kompaktním plastovém pilíři včetně základového roštu             RVOO 4 s podstavcem</t>
  </si>
  <si>
    <t>6 vývodový v kompaktním plastovém pilíři včetně základového roštu             RVOO 6 s podstavcem</t>
  </si>
  <si>
    <t xml:space="preserve">Bezpaticový s manžetou jmenovitá výška 4m     </t>
  </si>
  <si>
    <t xml:space="preserve">Bezpaticový s manžetou jmenovitá výška 5m     </t>
  </si>
  <si>
    <t xml:space="preserve">Bezpaticový s manžetou jmenovitá výška 6m     </t>
  </si>
  <si>
    <t xml:space="preserve">Bezpaticový přírubový jmenovitá výška 4m          </t>
  </si>
  <si>
    <t xml:space="preserve">Bezpaticový přírubový jmenovitá výška 5m          </t>
  </si>
  <si>
    <t xml:space="preserve">Bezpaticový přírubový jmenovitá výška 6m          </t>
  </si>
  <si>
    <t xml:space="preserve">Bezpaticový s manžetou jmenovitá výška 5m      </t>
  </si>
  <si>
    <t xml:space="preserve">Bezpaticový s manžetou jmenovitá výška 6m      </t>
  </si>
  <si>
    <t xml:space="preserve">Paticový  jmenovitá výška 5m                                 </t>
  </si>
  <si>
    <t xml:space="preserve">Paticový  jmenovitá výška 6m                                 </t>
  </si>
  <si>
    <t xml:space="preserve">Bezpaticový s manžetou jmenovitá výška 8m            </t>
  </si>
  <si>
    <t xml:space="preserve">Bezpaticový s manžetou jmenovitá výška 10m          </t>
  </si>
  <si>
    <t xml:space="preserve">Bezpaticový s manžetou jmenovitá výška 12m          </t>
  </si>
  <si>
    <t xml:space="preserve">Bezpaticový s manžetou jmenovitá výška 14m          </t>
  </si>
  <si>
    <t xml:space="preserve">Bezpaticový přírubový jmenovitá výška 10m               </t>
  </si>
  <si>
    <t xml:space="preserve">Jednoramenný s délkou vyložení 1500mm                </t>
  </si>
  <si>
    <t xml:space="preserve">Jednoramenný s délkou vyložení 2000mm          </t>
  </si>
  <si>
    <t xml:space="preserve">Jednoramenný s délkou vyložení  2500mm           </t>
  </si>
  <si>
    <t>Držák svítidel trubkový pro uchycení na nosič svítidel</t>
  </si>
  <si>
    <t>hák očkový AES</t>
  </si>
  <si>
    <t>objímka kotevní 160 pozink</t>
  </si>
  <si>
    <t>objímka kotevní 180 pozink</t>
  </si>
  <si>
    <t>svorka kotevní AES 4x16-35mm2</t>
  </si>
  <si>
    <t>svorka kotevní AES 2x16-35mm2</t>
  </si>
  <si>
    <t>svorka nosná UNI  AES</t>
  </si>
  <si>
    <t>svorka propichovací AES 16-120/1,5-6</t>
  </si>
  <si>
    <t>svorka propich.odbočná AES 10-95/1,5-50</t>
  </si>
  <si>
    <t>svodič přepětí DPB 0,440/10</t>
  </si>
  <si>
    <t>Pojistky válcové PV 10  10 A</t>
  </si>
  <si>
    <t>Pojistky válcové PV 10  16 A</t>
  </si>
  <si>
    <t>Pojistky válcové PV 10  20 A</t>
  </si>
  <si>
    <t>Pojistky válcové PV 10  25 A</t>
  </si>
  <si>
    <t>Pojistky válcové PV 14 10 A</t>
  </si>
  <si>
    <t>Pojistky válcové PV 14 16 A</t>
  </si>
  <si>
    <t>Pojistky válcové PV 14 20 A</t>
  </si>
  <si>
    <t>Pojistky závitové E27  6 A</t>
  </si>
  <si>
    <t>Pojistky závitové E27 10 A</t>
  </si>
  <si>
    <t>Pojistky závitové E27 16 A</t>
  </si>
  <si>
    <t>Pojistky závitové E27 20 A</t>
  </si>
  <si>
    <t>Pojistky nožové PN000  10 A</t>
  </si>
  <si>
    <t>Pojistky nožové PN000  16 A</t>
  </si>
  <si>
    <t>Pojistky nožové PN000  20 A</t>
  </si>
  <si>
    <t>Pojistky nožové PN000  25 A</t>
  </si>
  <si>
    <t>Pojistky nožové PN000  32 A</t>
  </si>
  <si>
    <t>očekávaná skutečnost</t>
  </si>
  <si>
    <t>Rozvaděče v plastovém provedení s přirozeným odvětráváním vhodný do venkovního prostoru, min. krytí IP44/IP2X ( při uzavřených/otevřených dveřích) s dveřmi vybavenými zámkem  a oky pro visací zámek ( min ø10mm)</t>
  </si>
  <si>
    <t>Rozvaděče v plastovém provedení s přirozeným odvětráváním vhodný do venkovního prostoru, min. krytí IP44/IP2X ( při uzavřených/otevřených dveřích) s dveřmi vybavenými zámkem a oky pro visací zámek ( min ø10mm)</t>
  </si>
  <si>
    <t>Splňující funkční požadavky podle přiloženého schéma</t>
  </si>
  <si>
    <t>Zemnicí drát FeZn ø 10mm (množství v kg)</t>
  </si>
  <si>
    <t>Svorka FeZn zemnící (spojovací) SS</t>
  </si>
  <si>
    <t>Svorka FeZn  zemnící (zkušební) SZ</t>
  </si>
  <si>
    <t>Svorka FeZn zemnící (připojovací) SP01</t>
  </si>
  <si>
    <r>
      <t xml:space="preserve">Kabelové spojky – </t>
    </r>
    <r>
      <rPr>
        <b/>
        <sz val="9"/>
        <color indexed="8"/>
        <rFont val="Arial"/>
        <family val="2"/>
        <charset val="238"/>
      </rPr>
      <t xml:space="preserve">kompletní </t>
    </r>
    <r>
      <rPr>
        <sz val="9"/>
        <color indexed="8"/>
        <rFont val="Arial"/>
        <family val="2"/>
        <charset val="238"/>
      </rPr>
      <t>balíček pro provedení spojky a uvedení zařízení do provozu</t>
    </r>
  </si>
  <si>
    <t>Plastové soubory na stožáry - zejména trakční DPO (skříňky, trubky)</t>
  </si>
  <si>
    <r>
      <t>Kabelové soubory</t>
    </r>
    <r>
      <rPr>
        <u/>
        <sz val="9"/>
        <color indexed="8"/>
        <rFont val="Arial"/>
        <family val="2"/>
        <charset val="238"/>
      </rPr>
      <t xml:space="preserve"> pro vodiče 1-AES</t>
    </r>
  </si>
  <si>
    <t>Kabelové soubory pro zemní kabely</t>
  </si>
  <si>
    <t>Kabelové štítky (plast, otvor ø 3-5mm pro přivázání)</t>
  </si>
  <si>
    <t>Izolační páska (doporučené barvy :                                               černá, šedá, červená</t>
  </si>
  <si>
    <t>Objednatelem bude u každé dodávky vyžadována průvodní obchodní dokumentace a štítek označení shody CE v souladu s požadavky normy ČSN-EN 40-5, čl. 12 a čl. Z3</t>
  </si>
  <si>
    <t>Dvoustupňové ocelové stožáry ( průměry jednotlivých stupňů 89/60mm)  pro zakrytí el. výzbroje se používá patice, celé oboustranně zinkované</t>
  </si>
  <si>
    <t>Jednoramenný s délkou vyložení 1000mm</t>
  </si>
  <si>
    <t xml:space="preserve">Na stožáry s průměrem dříku stožáru 89mm, délkou vyložení se rozumí vzdálenost od svislé osy části určené pro montáž do stožáru po jeho zakončení určené pro osazení svítidla </t>
  </si>
  <si>
    <t>2R -  úhel mezi rameny podle požadavku ve specifikaci objednávky s délkou vyložení 1500mm</t>
  </si>
  <si>
    <t>2R -  úhel mezi rameny podle požadavku ve specifikaci objednávky s délkou vyložení 2000mm</t>
  </si>
  <si>
    <t>2R -  úhel mezi rameny podle požadavku ve specifikaci objednávky s délkou vyložení 2500mm</t>
  </si>
  <si>
    <t>% změny ceny za variantu  - výložník určený pro montáž na stěnu objektu</t>
  </si>
  <si>
    <t>Výložníky na stožáry venkovního vedení NN a VO</t>
  </si>
  <si>
    <t xml:space="preserve">Jednoramenný s délkou vyložení 2500mm           </t>
  </si>
  <si>
    <r>
      <t xml:space="preserve">Tlumivky </t>
    </r>
    <r>
      <rPr>
        <sz val="9"/>
        <rFont val="Arial"/>
        <family val="2"/>
        <charset val="238"/>
      </rPr>
      <t>s tepelnou ochranou PT (zajištění proti vzniku požáru dle platných norem)</t>
    </r>
  </si>
  <si>
    <t>vytvarování dle průměru stožáru nebo patice, spodní vnitřní držák pro zachycení za spodní okraj otvoru, energetivcký zámek nebo šroub (min. M8) se zajištěním proti vypadnutí (zajišťovací kroužek) - požadované rozměry budou vždy upřesněny v objednávce</t>
  </si>
  <si>
    <t>Příkon 250W, E40, světelný tok  min. 19000 lum</t>
  </si>
  <si>
    <t>Příkon 150W, E40, světelný tok min. 15000 lum</t>
  </si>
  <si>
    <t xml:space="preserve">Výbojky halogenidové </t>
  </si>
  <si>
    <t>CELKEM ZA SKUPINY "A až D"</t>
  </si>
  <si>
    <t>Příkon 100W, E27, světelný tok min. 8 000 lm</t>
  </si>
  <si>
    <t>Zářivková trubice - příkon 18W/830, min. 1300 lm</t>
  </si>
  <si>
    <t>Zářivková trubice  - příkon 58W/830, min. 5000 lm</t>
  </si>
  <si>
    <t>Zářivková trubice - příkon 36W/830, min. 3000 lm</t>
  </si>
  <si>
    <t>poskytnutí záruky na výrobek - 2 roky, deklarovaná (katalogová) životnost 20 000 hodin, čirá tubulární baňka, index podání barev min. 65 Ra8, teplota chromatičnosti okolo 4500 K (rozptyl do 10%), výrobek musí odpovídat požadavkům evropské direktivy RoHS o omezení obsahu škodlivých látek ve výrobcích</t>
  </si>
  <si>
    <t>kompaktní halogenidová výbojka s paticí G12 - poskytnutí záruky na výrobek - 2 roky, deklarovaná (katalogová) životnost 12 000 hodin, čirá tubulární baňka, index podání barev min. 80 Ra8, teplota chromatičnosti okolo 4000 K (rozptyl do 10%), výrobek musí odpovídat požadavkům evropské direktivy RoHS o omezení obsahu škodlivých látek ve výrobcích</t>
  </si>
  <si>
    <t>příkon 150W/942, G12, min. 12000 lm</t>
  </si>
  <si>
    <t>Zářivkové trubice - poskytnutí záruky na výrobek - 2 roky, deklarovaná (katalogová) životnost 20 000 hodin,  index podání barev min. 80 Ra8, minimální obsah rtuti, 100% bezolovnatý, patice G13, výrobek musí odpovídat požadavkům evropské direktivy RoHS o omezení obsahu škodlivých látek ve výrobcích</t>
  </si>
  <si>
    <t>Kompaktní zářivka – příkon  11 W/827, min. 600 lm</t>
  </si>
  <si>
    <t>Kompaktní zářivka – příkon  18 W/827, min. 1000 lm</t>
  </si>
  <si>
    <t>Kompaktní zářivka - poskytnutí záruky na výrobek - 2 roky, deklarovaná (katalogová) životnost 15 000 hodin,  index podání barev min. 80 Ra8, minimální obsah rtuti, 100% bezolovnatý, patice E27</t>
  </si>
  <si>
    <t>Kompaktní zářivka – příkon  23 W/827, min. 1300 lm</t>
  </si>
  <si>
    <t>plastová dvířka na sadové patice</t>
  </si>
  <si>
    <t>plastová dvířka na silniční patice</t>
  </si>
  <si>
    <t>plechová dvířka na sadové patice</t>
  </si>
  <si>
    <t>plechová dvířka na silniční patice</t>
  </si>
  <si>
    <t>očekávaná   skutečnost</t>
  </si>
  <si>
    <t xml:space="preserve">Stožárové svorkovnice (tzv. elektrovýzbroje) </t>
  </si>
  <si>
    <t xml:space="preserve">Hliníkový jednoramenný s délkou vyložení 2000mm          </t>
  </si>
  <si>
    <t>Jistící prvky</t>
  </si>
  <si>
    <t>bezpečnostní tabulky samolepicí - elektro - výběr</t>
  </si>
  <si>
    <t>Pojistky válcové PV 10  6 A</t>
  </si>
  <si>
    <t>Pojistky válcové PV 14 25 A</t>
  </si>
  <si>
    <t>příkon 70W/942, G12, min. 5000 lm</t>
  </si>
  <si>
    <t>Silniční na průměr dříku 225, výška 1200mm</t>
  </si>
  <si>
    <t>hák očkový AES uchycení na BANDIMEX pásku</t>
  </si>
  <si>
    <t>1a</t>
  </si>
  <si>
    <t>ukončení - ucpávka gumová pro AES</t>
  </si>
  <si>
    <r>
      <rPr>
        <sz val="9"/>
        <color indexed="8"/>
        <rFont val="Arial"/>
        <family val="2"/>
        <charset val="238"/>
      </rPr>
      <t xml:space="preserve">Plastová skříňka 380x300x120 </t>
    </r>
    <r>
      <rPr>
        <b/>
        <i/>
        <sz val="9"/>
        <color indexed="8"/>
        <rFont val="Arial"/>
        <family val="2"/>
        <charset val="238"/>
      </rPr>
      <t>vybavená</t>
    </r>
    <r>
      <rPr>
        <sz val="9"/>
        <color indexed="8"/>
        <rFont val="Arial"/>
        <family val="2"/>
        <charset val="238"/>
      </rPr>
      <t xml:space="preserve"> elektrovýzbrojí (min. IP54/2X), min. 2 vývodky (typ AFT 40) pro zaústění trubky 40mm, </t>
    </r>
    <r>
      <rPr>
        <b/>
        <i/>
        <sz val="9"/>
        <color indexed="8"/>
        <rFont val="Arial"/>
        <family val="2"/>
        <charset val="238"/>
      </rPr>
      <t xml:space="preserve">včetně </t>
    </r>
    <r>
      <rPr>
        <sz val="9"/>
        <color indexed="8"/>
        <rFont val="Arial"/>
        <family val="2"/>
        <charset val="238"/>
      </rPr>
      <t>2 držáky pro uchycení skříňky na  stožár</t>
    </r>
  </si>
  <si>
    <t>Ø   40/32 mm</t>
  </si>
  <si>
    <t>Pojistka skleněná 6,3A</t>
  </si>
  <si>
    <t>Pojistková hlavice E 14</t>
  </si>
  <si>
    <r>
      <t>Spojka kabelu 4 x 25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</si>
  <si>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r>
      <t>Spojka kabelu 4 x 35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</si>
  <si>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r>
      <t>Spojka kabelu 4 x 25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Cu</t>
    </r>
  </si>
  <si>
    <r>
      <t>Spojka kabelu 4 x 50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</si>
  <si>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t>Pojistky závitové E14  6 A</t>
  </si>
  <si>
    <t>Pojistky závitové E14 10 A</t>
  </si>
  <si>
    <t>z bezešvých trubek, jednotlivé části dříku jsou do sebe vsazeny, pomocí lisovaných přechodů svařeny, tloušťka stěny dříku 3-7mm, v horní části dříku 3x otvor se závitem M12 pro uchycení vyložení. Stožáry budou vybaveny závitem pro montáž uzemnění min. 200 mm nad čarou vetknutí. U bezpaticových stožárů zapustit dvířka zajištěné zámkovým šroubem M8 a s přivařeným šroubem na dřík k upevnění elektrovýzbroje maticí M8. U paticových stožárů připravit v příslušné výšce otvor se závitem M8 pro upevnění elektrovýzbroje a otvor pro průchod svodového kabelu. Provedení stožárů musí být v souladu s celou řadou norem ČSN EN 40-1 až 7.</t>
  </si>
  <si>
    <t>Výložníky na stožáry venkovního vedení NN a VO – žárový zinek - včetně upevňovacích prvků pro montáž na osazený držák na stořáru -  (resp. B4-5 hliníkový), úhel zdvihu max. 4°</t>
  </si>
  <si>
    <r>
      <t>Výložníky</t>
    </r>
    <r>
      <rPr>
        <u/>
        <sz val="9"/>
        <color indexed="8"/>
        <rFont val="Arial"/>
        <family val="2"/>
        <charset val="238"/>
      </rPr>
      <t xml:space="preserve"> v základním nátěru, úhel zdvihu max. 4</t>
    </r>
    <r>
      <rPr>
        <u/>
        <vertAlign val="superscript"/>
        <sz val="9"/>
        <color indexed="8"/>
        <rFont val="Arial"/>
        <family val="2"/>
        <charset val="238"/>
      </rPr>
      <t>o</t>
    </r>
  </si>
  <si>
    <r>
      <t>Spojka kabelu 4 x 16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</si>
  <si>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r>
      <t>Spojka kabelu 4 x 16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Cu</t>
    </r>
  </si>
  <si>
    <t>Smršťovací rozdělovací hlavy pro zakončení kabelů</t>
  </si>
  <si>
    <r>
      <t>Smršťovací rozdělovací hlava 4žilová 6 - 50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</si>
  <si>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Smršťovací rozdělovací hlava 4žilová 50 - 150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</si>
  <si>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Smršťovací rozdělovací hlava 5žilová 10 - 35 mm</t>
    </r>
    <r>
      <rPr>
        <vertAlign val="superscript"/>
        <sz val="9"/>
        <color indexed="8"/>
        <rFont val="Arial"/>
        <family val="2"/>
        <charset val="238"/>
      </rPr>
      <t>2</t>
    </r>
  </si>
  <si>
    <t>poskytnutí záruky na výrobek - 2 roky, deklarovaná (katalogová) životnost 28 000 hodin, čirá tubulární baňka, index podání barev 25 Ra8, teplota chromatičnosti 2000 K (rozptyl do 10%), ve výrobku nebude použito olovo, musí odpovídat požadavkům evropské direktivy RoHS o omezení obsahu škodlivých látek ve výrobcích</t>
  </si>
  <si>
    <t>Příkon 70W, E27, světelný tok min. 6600 lum, baňka T31</t>
  </si>
  <si>
    <t>Příkon 100W, E40, světelný tok min. 10700 lum, baňka T46</t>
  </si>
  <si>
    <t>Příkon 150W, E40, světelný tok min. 17500 lum, baňka T46</t>
  </si>
  <si>
    <t>Příkon 250W, E40, světelný tok min. 33200 lum, baňka T46</t>
  </si>
  <si>
    <r>
      <t>Pro hliníkové</t>
    </r>
    <r>
      <rPr>
        <b/>
        <sz val="9"/>
        <rFont val="Arial"/>
        <family val="2"/>
        <charset val="238"/>
      </rPr>
      <t xml:space="preserve"> 4žilové kabely</t>
    </r>
    <r>
      <rPr>
        <sz val="9"/>
        <rFont val="Arial"/>
        <family val="2"/>
        <charset val="238"/>
      </rPr>
      <t>, odpínače OPV 10, připojení až 3 kabelů, propojení neživých částí s ochranným vodičem (PEN) a požadovaným krytím živých částí min. IP2X</t>
    </r>
  </si>
  <si>
    <t>Materiál z polymerbetonu s přístupovými dvířky pro stožárovou rozvodnici, v dolní části s elektrotechnickým zámkem (půlměsíc, trn apod.) včetně pozinkovaného spojovacího materiálu a těsnící gumy na utěsnění hrdla. Barva šedá, dvířka označena červeným bleskem,  tloušťka stěny 80-100mm.</t>
  </si>
  <si>
    <t>Příkon 80W, E27, světelný tok min. 3 800 lm, elipt.baňka</t>
  </si>
  <si>
    <t>Příkon 50W, E27, světelný tok min. 3500 lum, elipt.baňka</t>
  </si>
  <si>
    <r>
      <t xml:space="preserve">pro 1 světelný zdroj                    </t>
    </r>
    <r>
      <rPr>
        <b/>
        <sz val="9"/>
        <rFont val="Arial"/>
        <family val="2"/>
        <charset val="238"/>
      </rPr>
      <t>1xOPV10/6A Al + Cu</t>
    </r>
  </si>
  <si>
    <r>
      <t xml:space="preserve">pro 2 světelné zdroje                  </t>
    </r>
    <r>
      <rPr>
        <b/>
        <sz val="9"/>
        <rFont val="Arial"/>
        <family val="2"/>
        <charset val="238"/>
      </rPr>
      <t>2xOPV10/6A Al +Cu</t>
    </r>
  </si>
  <si>
    <r>
      <t xml:space="preserve">pro 3 světelné zdroje                  </t>
    </r>
    <r>
      <rPr>
        <b/>
        <sz val="9"/>
        <rFont val="Arial"/>
        <family val="2"/>
        <charset val="238"/>
      </rPr>
      <t>3xOPV10/6A Al + Cu</t>
    </r>
  </si>
  <si>
    <t xml:space="preserve">Bezpaticový přírubový jmenovitá výška   8m               </t>
  </si>
  <si>
    <t>Ø   63/50 mm</t>
  </si>
  <si>
    <t>smršťovací bužirka  SB12,7/6,4  černá</t>
  </si>
  <si>
    <t>smršťovací bužirka  SB12,7/6,4  zel.žl.</t>
  </si>
  <si>
    <r>
      <t xml:space="preserve">Tyristorové zapalovače s odpojovačem </t>
    </r>
    <r>
      <rPr>
        <sz val="9"/>
        <rFont val="Arial"/>
        <family val="2"/>
        <charset val="238"/>
      </rPr>
      <t>zajišťujícím odpojení pulsující výbojky po třech neúspěšných pokusech o znovuzapálení (pro sodíkové a metalhalogenidové výbojky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</si>
</sst>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u/>
      <sz val="9"/>
      <color indexed="8"/>
      <name val="Arial"/>
      <family val="2"/>
      <charset val="238"/>
    </font>
    <font>
      <vertAlign val="subscript"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u/>
      <vertAlign val="superscript"/>
      <sz val="9"/>
      <color indexed="8"/>
      <name val="Arial"/>
      <family val="2"/>
      <charset val="238"/>
    </font>
    <font>
      <b/>
      <u/>
      <sz val="9"/>
      <color rgb="FFFF0000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4" fontId="1" fillId="0" borderId="1" xfId="0" applyNumberFormat="1" applyFont="1" applyBorder="1" applyAlignment="1">
      <alignment horizontal="right" vertical="center" indent="1"/>
    </xf>
    <xf numFmtId="4" fontId="1" fillId="0" borderId="0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10" fontId="1" fillId="0" borderId="1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right" vertical="center" indent="1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indent="1"/>
    </xf>
    <xf numFmtId="4" fontId="1" fillId="0" borderId="1" xfId="0" applyNumberFormat="1" applyFont="1" applyFill="1" applyBorder="1" applyAlignment="1">
      <alignment horizontal="right" vertical="center" inden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4" fontId="1" fillId="0" borderId="0" xfId="0" applyNumberFormat="1" applyFont="1" applyFill="1" applyBorder="1" applyAlignment="1">
      <alignment horizontal="right" vertical="center" indent="1"/>
    </xf>
    <xf numFmtId="0" fontId="11" fillId="0" borderId="0" xfId="0" applyFont="1" applyFill="1" applyAlignment="1">
      <alignment horizontal="left" vertical="center" inden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inden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indent="1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wrapText="1" indent="1"/>
    </xf>
    <xf numFmtId="0" fontId="9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9" fillId="0" borderId="0" xfId="0" applyNumberFormat="1" applyFont="1" applyFill="1" applyBorder="1" applyAlignment="1">
      <alignment horizontal="right" vertical="center" inden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zoomScale="120" zoomScaleNormal="120" workbookViewId="0">
      <pane ySplit="4" topLeftCell="A5" activePane="bottomLeft" state="frozen"/>
      <selection pane="bottomLeft" activeCell="C43" sqref="C43"/>
    </sheetView>
  </sheetViews>
  <sheetFormatPr defaultRowHeight="12" x14ac:dyDescent="0.2"/>
  <cols>
    <col min="1" max="2" width="3.7109375" style="3" customWidth="1"/>
    <col min="3" max="3" width="48.140625" style="2" customWidth="1"/>
    <col min="4" max="4" width="9.85546875" style="33" customWidth="1"/>
    <col min="5" max="6" width="12.7109375" style="2" customWidth="1"/>
    <col min="7" max="16384" width="9.140625" style="2"/>
  </cols>
  <sheetData>
    <row r="1" spans="1:6" ht="30" customHeight="1" x14ac:dyDescent="0.2">
      <c r="A1" s="72" t="s">
        <v>64</v>
      </c>
      <c r="B1" s="72"/>
      <c r="C1" s="6" t="s">
        <v>21</v>
      </c>
    </row>
    <row r="3" spans="1:6" ht="24" x14ac:dyDescent="0.2">
      <c r="A3" s="73" t="s">
        <v>26</v>
      </c>
      <c r="B3" s="73"/>
      <c r="C3" s="73" t="s">
        <v>27</v>
      </c>
      <c r="D3" s="34" t="s">
        <v>201</v>
      </c>
      <c r="E3" s="34" t="s">
        <v>29</v>
      </c>
      <c r="F3" s="34" t="s">
        <v>32</v>
      </c>
    </row>
    <row r="4" spans="1:6" ht="12.75" thickBot="1" x14ac:dyDescent="0.25">
      <c r="A4" s="74"/>
      <c r="B4" s="74"/>
      <c r="C4" s="74"/>
      <c r="D4" s="35" t="s">
        <v>28</v>
      </c>
      <c r="E4" s="35" t="s">
        <v>31</v>
      </c>
      <c r="F4" s="35" t="s">
        <v>31</v>
      </c>
    </row>
    <row r="5" spans="1:6" ht="12.75" thickTop="1" x14ac:dyDescent="0.2">
      <c r="A5" s="53"/>
      <c r="B5" s="53"/>
      <c r="C5" s="33"/>
      <c r="E5" s="33"/>
      <c r="F5" s="33"/>
    </row>
    <row r="6" spans="1:6" x14ac:dyDescent="0.2">
      <c r="A6" s="71" t="s">
        <v>66</v>
      </c>
      <c r="B6" s="71"/>
      <c r="C6" s="67" t="s">
        <v>0</v>
      </c>
      <c r="E6" s="33"/>
      <c r="F6" s="33"/>
    </row>
    <row r="7" spans="1:6" ht="54.75" customHeight="1" x14ac:dyDescent="0.2">
      <c r="A7" s="56"/>
      <c r="B7" s="56"/>
      <c r="C7" s="69" t="s">
        <v>232</v>
      </c>
      <c r="D7" s="69"/>
      <c r="E7" s="69"/>
      <c r="F7" s="69"/>
    </row>
    <row r="8" spans="1:6" x14ac:dyDescent="0.2">
      <c r="A8" s="47" t="s">
        <v>66</v>
      </c>
      <c r="B8" s="47">
        <v>0</v>
      </c>
      <c r="C8" s="50" t="s">
        <v>240</v>
      </c>
      <c r="D8" s="37">
        <v>24</v>
      </c>
      <c r="E8" s="42"/>
      <c r="F8" s="42">
        <f t="shared" ref="F8:F14" si="0">D8*E8</f>
        <v>0</v>
      </c>
    </row>
    <row r="9" spans="1:6" x14ac:dyDescent="0.2">
      <c r="A9" s="47" t="s">
        <v>66</v>
      </c>
      <c r="B9" s="47">
        <v>1</v>
      </c>
      <c r="C9" s="50" t="s">
        <v>233</v>
      </c>
      <c r="D9" s="37">
        <v>4300</v>
      </c>
      <c r="E9" s="42"/>
      <c r="F9" s="42">
        <f t="shared" si="0"/>
        <v>0</v>
      </c>
    </row>
    <row r="10" spans="1:6" x14ac:dyDescent="0.2">
      <c r="A10" s="47" t="s">
        <v>66</v>
      </c>
      <c r="B10" s="47">
        <v>2</v>
      </c>
      <c r="C10" s="50" t="s">
        <v>234</v>
      </c>
      <c r="D10" s="37">
        <v>2000</v>
      </c>
      <c r="E10" s="42"/>
      <c r="F10" s="42">
        <f t="shared" si="0"/>
        <v>0</v>
      </c>
    </row>
    <row r="11" spans="1:6" x14ac:dyDescent="0.2">
      <c r="A11" s="47" t="s">
        <v>66</v>
      </c>
      <c r="B11" s="47">
        <v>3</v>
      </c>
      <c r="C11" s="50" t="s">
        <v>235</v>
      </c>
      <c r="D11" s="37">
        <v>1000</v>
      </c>
      <c r="E11" s="42"/>
      <c r="F11" s="42">
        <f t="shared" si="0"/>
        <v>0</v>
      </c>
    </row>
    <row r="12" spans="1:6" x14ac:dyDescent="0.2">
      <c r="A12" s="47" t="s">
        <v>66</v>
      </c>
      <c r="B12" s="47">
        <v>4</v>
      </c>
      <c r="C12" s="50" t="s">
        <v>236</v>
      </c>
      <c r="D12" s="37">
        <v>50</v>
      </c>
      <c r="E12" s="42"/>
      <c r="F12" s="42">
        <f t="shared" si="0"/>
        <v>0</v>
      </c>
    </row>
    <row r="13" spans="1:6" x14ac:dyDescent="0.2">
      <c r="A13" s="47" t="s">
        <v>66</v>
      </c>
      <c r="B13" s="47">
        <v>5</v>
      </c>
      <c r="C13" s="50" t="s">
        <v>185</v>
      </c>
      <c r="D13" s="37">
        <v>24</v>
      </c>
      <c r="E13" s="42"/>
      <c r="F13" s="42">
        <f t="shared" si="0"/>
        <v>0</v>
      </c>
    </row>
    <row r="14" spans="1:6" x14ac:dyDescent="0.2">
      <c r="A14" s="47" t="s">
        <v>66</v>
      </c>
      <c r="B14" s="47">
        <v>6</v>
      </c>
      <c r="C14" s="50" t="s">
        <v>239</v>
      </c>
      <c r="D14" s="37">
        <v>24</v>
      </c>
      <c r="E14" s="42"/>
      <c r="F14" s="42">
        <f t="shared" si="0"/>
        <v>0</v>
      </c>
    </row>
    <row r="15" spans="1:6" x14ac:dyDescent="0.2">
      <c r="A15" s="53"/>
      <c r="B15" s="53"/>
      <c r="C15" s="67"/>
      <c r="D15" s="36"/>
      <c r="E15" s="45"/>
      <c r="F15" s="45"/>
    </row>
    <row r="16" spans="1:6" x14ac:dyDescent="0.2">
      <c r="A16" s="71" t="s">
        <v>67</v>
      </c>
      <c r="B16" s="71"/>
      <c r="C16" s="67" t="s">
        <v>183</v>
      </c>
      <c r="D16" s="36"/>
      <c r="E16" s="45"/>
      <c r="F16" s="45"/>
    </row>
    <row r="17" spans="1:11" ht="47.25" customHeight="1" x14ac:dyDescent="0.2">
      <c r="A17" s="56"/>
      <c r="B17" s="56"/>
      <c r="C17" s="69" t="s">
        <v>189</v>
      </c>
      <c r="D17" s="69"/>
      <c r="E17" s="69"/>
      <c r="F17" s="69"/>
    </row>
    <row r="18" spans="1:11" x14ac:dyDescent="0.2">
      <c r="A18" s="47" t="s">
        <v>67</v>
      </c>
      <c r="B18" s="47">
        <v>1</v>
      </c>
      <c r="C18" s="50" t="s">
        <v>182</v>
      </c>
      <c r="D18" s="37">
        <v>12</v>
      </c>
      <c r="E18" s="42"/>
      <c r="F18" s="42">
        <f>D18*E18</f>
        <v>0</v>
      </c>
    </row>
    <row r="19" spans="1:11" x14ac:dyDescent="0.2">
      <c r="A19" s="47" t="s">
        <v>67</v>
      </c>
      <c r="B19" s="47">
        <v>2</v>
      </c>
      <c r="C19" s="50" t="s">
        <v>181</v>
      </c>
      <c r="D19" s="37">
        <v>60</v>
      </c>
      <c r="E19" s="42"/>
      <c r="F19" s="42">
        <f>D19*E19</f>
        <v>0</v>
      </c>
    </row>
    <row r="20" spans="1:11" x14ac:dyDescent="0.2">
      <c r="A20" s="53"/>
      <c r="B20" s="53"/>
      <c r="C20" s="67"/>
      <c r="D20" s="36"/>
      <c r="E20" s="45"/>
      <c r="F20" s="45"/>
    </row>
    <row r="21" spans="1:11" x14ac:dyDescent="0.2">
      <c r="A21" s="71" t="s">
        <v>68</v>
      </c>
      <c r="B21" s="71"/>
      <c r="C21" s="67" t="s">
        <v>1</v>
      </c>
      <c r="D21" s="36"/>
      <c r="E21" s="45"/>
      <c r="F21" s="45"/>
    </row>
    <row r="22" spans="1:11" ht="51.75" customHeight="1" x14ac:dyDescent="0.2">
      <c r="A22" s="31"/>
      <c r="B22" s="31"/>
      <c r="C22" s="70" t="s">
        <v>190</v>
      </c>
      <c r="D22" s="70"/>
      <c r="E22" s="70"/>
      <c r="F22" s="70"/>
    </row>
    <row r="23" spans="1:11" x14ac:dyDescent="0.2">
      <c r="A23" s="9" t="s">
        <v>68</v>
      </c>
      <c r="B23" s="9">
        <v>1</v>
      </c>
      <c r="C23" s="50" t="s">
        <v>208</v>
      </c>
      <c r="D23" s="37">
        <v>24</v>
      </c>
      <c r="E23" s="11"/>
      <c r="F23" s="11">
        <f t="shared" ref="F23:F34" si="1">D23*E23</f>
        <v>0</v>
      </c>
    </row>
    <row r="24" spans="1:11" x14ac:dyDescent="0.2">
      <c r="A24" s="9" t="s">
        <v>68</v>
      </c>
      <c r="B24" s="9">
        <f>B23+1</f>
        <v>2</v>
      </c>
      <c r="C24" s="10" t="s">
        <v>191</v>
      </c>
      <c r="D24" s="37">
        <v>24</v>
      </c>
      <c r="E24" s="11"/>
      <c r="F24" s="11">
        <f t="shared" si="1"/>
        <v>0</v>
      </c>
    </row>
    <row r="25" spans="1:11" ht="44.25" customHeight="1" x14ac:dyDescent="0.2">
      <c r="A25" s="14"/>
      <c r="B25" s="14"/>
      <c r="C25" s="70" t="s">
        <v>192</v>
      </c>
      <c r="D25" s="70"/>
      <c r="E25" s="70"/>
      <c r="F25" s="70"/>
      <c r="G25" s="13"/>
      <c r="H25" s="13"/>
      <c r="I25" s="13"/>
      <c r="J25" s="13"/>
      <c r="K25" s="13"/>
    </row>
    <row r="26" spans="1:11" x14ac:dyDescent="0.2">
      <c r="A26" s="9" t="s">
        <v>68</v>
      </c>
      <c r="B26" s="9">
        <f>B24+1</f>
        <v>3</v>
      </c>
      <c r="C26" s="10" t="s">
        <v>186</v>
      </c>
      <c r="D26" s="37">
        <v>300</v>
      </c>
      <c r="E26" s="11"/>
      <c r="F26" s="11">
        <f t="shared" si="1"/>
        <v>0</v>
      </c>
    </row>
    <row r="27" spans="1:11" x14ac:dyDescent="0.2">
      <c r="A27" s="9" t="s">
        <v>68</v>
      </c>
      <c r="B27" s="9">
        <f>B26+1</f>
        <v>4</v>
      </c>
      <c r="C27" s="10" t="s">
        <v>188</v>
      </c>
      <c r="D27" s="37">
        <v>50</v>
      </c>
      <c r="E27" s="11"/>
      <c r="F27" s="11">
        <f t="shared" si="1"/>
        <v>0</v>
      </c>
    </row>
    <row r="28" spans="1:11" x14ac:dyDescent="0.2">
      <c r="A28" s="9" t="s">
        <v>68</v>
      </c>
      <c r="B28" s="9">
        <f>B27+1</f>
        <v>5</v>
      </c>
      <c r="C28" s="10" t="s">
        <v>187</v>
      </c>
      <c r="D28" s="37">
        <v>10</v>
      </c>
      <c r="E28" s="11"/>
      <c r="F28" s="11">
        <f t="shared" si="1"/>
        <v>0</v>
      </c>
    </row>
    <row r="29" spans="1:11" x14ac:dyDescent="0.2">
      <c r="A29" s="14"/>
      <c r="B29" s="14"/>
      <c r="C29" s="22"/>
      <c r="D29" s="36"/>
      <c r="E29" s="12"/>
      <c r="F29" s="12"/>
      <c r="G29" s="13"/>
      <c r="H29" s="13"/>
      <c r="I29" s="13"/>
      <c r="J29" s="13"/>
    </row>
    <row r="30" spans="1:11" x14ac:dyDescent="0.2">
      <c r="A30" s="14"/>
      <c r="B30" s="14"/>
      <c r="C30" s="22"/>
      <c r="D30" s="36"/>
      <c r="E30" s="12"/>
      <c r="F30" s="12"/>
      <c r="G30" s="13"/>
      <c r="H30" s="13"/>
      <c r="I30" s="13"/>
      <c r="J30" s="13"/>
    </row>
    <row r="31" spans="1:11" ht="27" customHeight="1" x14ac:dyDescent="0.2">
      <c r="A31" s="14"/>
      <c r="B31" s="14"/>
      <c r="C31" s="70" t="s">
        <v>195</v>
      </c>
      <c r="D31" s="70"/>
      <c r="E31" s="70"/>
      <c r="F31" s="70"/>
      <c r="G31" s="13"/>
      <c r="H31" s="13"/>
      <c r="I31" s="13"/>
      <c r="J31" s="13"/>
    </row>
    <row r="32" spans="1:11" x14ac:dyDescent="0.2">
      <c r="A32" s="9" t="s">
        <v>68</v>
      </c>
      <c r="B32" s="9">
        <f>B28+1</f>
        <v>6</v>
      </c>
      <c r="C32" s="10" t="s">
        <v>193</v>
      </c>
      <c r="D32" s="37">
        <v>40</v>
      </c>
      <c r="E32" s="11"/>
      <c r="F32" s="11">
        <f t="shared" si="1"/>
        <v>0</v>
      </c>
    </row>
    <row r="33" spans="1:6" x14ac:dyDescent="0.2">
      <c r="A33" s="9" t="s">
        <v>68</v>
      </c>
      <c r="B33" s="9">
        <f>B32+1</f>
        <v>7</v>
      </c>
      <c r="C33" s="10" t="s">
        <v>194</v>
      </c>
      <c r="D33" s="37">
        <v>20</v>
      </c>
      <c r="E33" s="11"/>
      <c r="F33" s="11">
        <f>D33*E33</f>
        <v>0</v>
      </c>
    </row>
    <row r="34" spans="1:6" x14ac:dyDescent="0.2">
      <c r="A34" s="9" t="s">
        <v>68</v>
      </c>
      <c r="B34" s="9">
        <v>9</v>
      </c>
      <c r="C34" s="10" t="s">
        <v>196</v>
      </c>
      <c r="D34" s="37">
        <v>10</v>
      </c>
      <c r="E34" s="11"/>
      <c r="F34" s="11">
        <f t="shared" si="1"/>
        <v>0</v>
      </c>
    </row>
    <row r="35" spans="1:6" x14ac:dyDescent="0.2">
      <c r="C35" s="67"/>
      <c r="D35" s="36"/>
      <c r="E35" s="45"/>
      <c r="F35" s="45"/>
    </row>
    <row r="36" spans="1:6" x14ac:dyDescent="0.2">
      <c r="C36" s="67"/>
      <c r="D36" s="36"/>
      <c r="E36" s="45"/>
      <c r="F36" s="45"/>
    </row>
    <row r="37" spans="1:6" x14ac:dyDescent="0.2">
      <c r="A37" s="76" t="s">
        <v>69</v>
      </c>
      <c r="B37" s="76"/>
      <c r="C37" s="67" t="s">
        <v>179</v>
      </c>
      <c r="D37" s="36"/>
      <c r="E37" s="45"/>
      <c r="F37" s="45"/>
    </row>
    <row r="38" spans="1:6" x14ac:dyDescent="0.2">
      <c r="A38" s="9" t="s">
        <v>69</v>
      </c>
      <c r="B38" s="9">
        <v>1</v>
      </c>
      <c r="C38" s="50" t="s">
        <v>2</v>
      </c>
      <c r="D38" s="37">
        <v>50</v>
      </c>
      <c r="E38" s="42"/>
      <c r="F38" s="42">
        <f>D38*E38</f>
        <v>0</v>
      </c>
    </row>
    <row r="39" spans="1:6" x14ac:dyDescent="0.2">
      <c r="A39" s="9" t="s">
        <v>69</v>
      </c>
      <c r="B39" s="9">
        <v>2</v>
      </c>
      <c r="C39" s="50" t="s">
        <v>3</v>
      </c>
      <c r="D39" s="37">
        <v>120</v>
      </c>
      <c r="E39" s="42"/>
      <c r="F39" s="42">
        <f>D39*E39</f>
        <v>0</v>
      </c>
    </row>
    <row r="40" spans="1:6" x14ac:dyDescent="0.2">
      <c r="A40" s="9" t="s">
        <v>69</v>
      </c>
      <c r="B40" s="9">
        <v>3</v>
      </c>
      <c r="C40" s="50" t="s">
        <v>4</v>
      </c>
      <c r="D40" s="37">
        <v>50</v>
      </c>
      <c r="E40" s="42"/>
      <c r="F40" s="42">
        <f>D40*E40</f>
        <v>0</v>
      </c>
    </row>
    <row r="41" spans="1:6" x14ac:dyDescent="0.2">
      <c r="A41" s="9" t="s">
        <v>69</v>
      </c>
      <c r="B41" s="9">
        <v>4</v>
      </c>
      <c r="C41" s="50" t="s">
        <v>5</v>
      </c>
      <c r="D41" s="37">
        <v>10</v>
      </c>
      <c r="E41" s="42"/>
      <c r="F41" s="42">
        <f>D41*E41</f>
        <v>0</v>
      </c>
    </row>
    <row r="42" spans="1:6" x14ac:dyDescent="0.2">
      <c r="C42" s="54"/>
      <c r="D42" s="36"/>
      <c r="E42" s="45"/>
      <c r="F42" s="45"/>
    </row>
    <row r="43" spans="1:6" ht="48" x14ac:dyDescent="0.2">
      <c r="A43" s="76" t="s">
        <v>70</v>
      </c>
      <c r="B43" s="76"/>
      <c r="C43" s="68" t="s">
        <v>248</v>
      </c>
      <c r="D43" s="36"/>
      <c r="E43" s="45"/>
      <c r="F43" s="45"/>
    </row>
    <row r="44" spans="1:6" x14ac:dyDescent="0.2">
      <c r="A44" s="9" t="s">
        <v>70</v>
      </c>
      <c r="B44" s="9">
        <v>1</v>
      </c>
      <c r="C44" s="50" t="s">
        <v>6</v>
      </c>
      <c r="D44" s="37">
        <v>700</v>
      </c>
      <c r="E44" s="42"/>
      <c r="F44" s="42">
        <f>D44*E44</f>
        <v>0</v>
      </c>
    </row>
    <row r="45" spans="1:6" x14ac:dyDescent="0.2">
      <c r="A45" s="9" t="s">
        <v>70</v>
      </c>
      <c r="B45" s="9">
        <v>2</v>
      </c>
      <c r="C45" s="50" t="s">
        <v>7</v>
      </c>
      <c r="D45" s="37">
        <v>500</v>
      </c>
      <c r="E45" s="42"/>
      <c r="F45" s="42">
        <f>D45*E45</f>
        <v>0</v>
      </c>
    </row>
    <row r="46" spans="1:6" x14ac:dyDescent="0.2">
      <c r="C46" s="54"/>
      <c r="D46" s="36"/>
      <c r="E46" s="45"/>
      <c r="F46" s="45"/>
    </row>
    <row r="47" spans="1:6" x14ac:dyDescent="0.2">
      <c r="C47" s="54"/>
      <c r="D47" s="36"/>
      <c r="E47" s="45"/>
      <c r="F47" s="45"/>
    </row>
    <row r="48" spans="1:6" x14ac:dyDescent="0.2">
      <c r="C48" s="54"/>
      <c r="D48" s="36"/>
      <c r="E48" s="45"/>
      <c r="F48" s="45"/>
    </row>
    <row r="49" spans="1:7" x14ac:dyDescent="0.2">
      <c r="A49" s="76" t="s">
        <v>71</v>
      </c>
      <c r="B49" s="76"/>
      <c r="C49" s="67" t="s">
        <v>102</v>
      </c>
      <c r="D49" s="36"/>
      <c r="E49" s="45"/>
      <c r="F49" s="45"/>
    </row>
    <row r="50" spans="1:7" ht="42" customHeight="1" x14ac:dyDescent="0.2">
      <c r="A50" s="31"/>
      <c r="B50" s="31"/>
      <c r="C50" s="69" t="s">
        <v>180</v>
      </c>
      <c r="D50" s="69"/>
      <c r="E50" s="69"/>
      <c r="F50" s="69"/>
    </row>
    <row r="51" spans="1:7" x14ac:dyDescent="0.2">
      <c r="A51" s="9" t="s">
        <v>71</v>
      </c>
      <c r="B51" s="9">
        <v>1</v>
      </c>
      <c r="C51" s="50" t="s">
        <v>197</v>
      </c>
      <c r="D51" s="37">
        <v>10</v>
      </c>
      <c r="E51" s="42"/>
      <c r="F51" s="42">
        <f>D51*E51</f>
        <v>0</v>
      </c>
    </row>
    <row r="52" spans="1:7" x14ac:dyDescent="0.2">
      <c r="A52" s="9" t="s">
        <v>71</v>
      </c>
      <c r="B52" s="9">
        <v>2</v>
      </c>
      <c r="C52" s="50" t="s">
        <v>198</v>
      </c>
      <c r="D52" s="37">
        <v>10</v>
      </c>
      <c r="E52" s="42"/>
      <c r="F52" s="42">
        <f>D52*E52</f>
        <v>0</v>
      </c>
    </row>
    <row r="53" spans="1:7" x14ac:dyDescent="0.2">
      <c r="A53" s="9" t="s">
        <v>71</v>
      </c>
      <c r="B53" s="9">
        <v>3</v>
      </c>
      <c r="C53" s="50" t="s">
        <v>199</v>
      </c>
      <c r="D53" s="37">
        <v>30</v>
      </c>
      <c r="E53" s="42"/>
      <c r="F53" s="42">
        <f>D53*E53</f>
        <v>0</v>
      </c>
    </row>
    <row r="54" spans="1:7" x14ac:dyDescent="0.2">
      <c r="A54" s="9" t="s">
        <v>71</v>
      </c>
      <c r="B54" s="9">
        <v>4</v>
      </c>
      <c r="C54" s="50" t="s">
        <v>200</v>
      </c>
      <c r="D54" s="37">
        <v>30</v>
      </c>
      <c r="E54" s="42"/>
      <c r="F54" s="42">
        <f>D54*E54</f>
        <v>0</v>
      </c>
    </row>
    <row r="55" spans="1:7" x14ac:dyDescent="0.2">
      <c r="C55" s="54"/>
      <c r="D55" s="36"/>
      <c r="E55" s="45"/>
      <c r="F55" s="45"/>
    </row>
    <row r="56" spans="1:7" x14ac:dyDescent="0.2">
      <c r="C56" s="54"/>
      <c r="D56" s="36"/>
      <c r="E56" s="45"/>
      <c r="F56" s="45"/>
    </row>
    <row r="57" spans="1:7" x14ac:dyDescent="0.2">
      <c r="A57" s="53"/>
      <c r="B57" s="53"/>
      <c r="C57" s="54"/>
      <c r="D57" s="36"/>
      <c r="E57" s="45"/>
      <c r="F57" s="45"/>
      <c r="G57" s="33"/>
    </row>
    <row r="58" spans="1:7" x14ac:dyDescent="0.2">
      <c r="A58" s="71" t="s">
        <v>72</v>
      </c>
      <c r="B58" s="71"/>
      <c r="C58" s="67" t="s">
        <v>8</v>
      </c>
      <c r="D58" s="36"/>
      <c r="E58" s="45"/>
      <c r="F58" s="45"/>
      <c r="G58" s="33"/>
    </row>
    <row r="59" spans="1:7" ht="24" x14ac:dyDescent="0.2">
      <c r="A59" s="47" t="s">
        <v>72</v>
      </c>
      <c r="B59" s="47">
        <v>1</v>
      </c>
      <c r="C59" s="64" t="s">
        <v>9</v>
      </c>
      <c r="D59" s="37">
        <v>20</v>
      </c>
      <c r="E59" s="42"/>
      <c r="F59" s="42">
        <f t="shared" ref="F59:F60" si="2">D59*E59</f>
        <v>0</v>
      </c>
      <c r="G59" s="33"/>
    </row>
    <row r="60" spans="1:7" x14ac:dyDescent="0.2">
      <c r="A60" s="47" t="s">
        <v>72</v>
      </c>
      <c r="B60" s="47">
        <v>2</v>
      </c>
      <c r="C60" s="50" t="s">
        <v>129</v>
      </c>
      <c r="D60" s="37">
        <v>40</v>
      </c>
      <c r="E60" s="42"/>
      <c r="F60" s="42">
        <f t="shared" si="2"/>
        <v>0</v>
      </c>
      <c r="G60" s="33"/>
    </row>
    <row r="61" spans="1:7" x14ac:dyDescent="0.2">
      <c r="A61" s="53"/>
      <c r="B61" s="53"/>
      <c r="C61" s="67"/>
      <c r="D61" s="36"/>
      <c r="E61" s="45"/>
      <c r="F61" s="45"/>
      <c r="G61" s="33"/>
    </row>
    <row r="62" spans="1:7" x14ac:dyDescent="0.2">
      <c r="A62" s="53"/>
      <c r="B62" s="53"/>
      <c r="C62" s="67"/>
      <c r="D62" s="36"/>
      <c r="E62" s="45"/>
      <c r="F62" s="45"/>
      <c r="G62" s="33"/>
    </row>
    <row r="63" spans="1:7" x14ac:dyDescent="0.2">
      <c r="A63" s="53"/>
      <c r="B63" s="53"/>
      <c r="C63" s="67"/>
      <c r="D63" s="36"/>
      <c r="E63" s="45"/>
      <c r="F63" s="45"/>
      <c r="G63" s="33"/>
    </row>
    <row r="64" spans="1:7" x14ac:dyDescent="0.2">
      <c r="A64" s="71" t="s">
        <v>73</v>
      </c>
      <c r="B64" s="71"/>
      <c r="C64" s="67" t="s">
        <v>10</v>
      </c>
      <c r="D64" s="36"/>
      <c r="E64" s="45"/>
      <c r="F64" s="45"/>
      <c r="G64" s="33"/>
    </row>
    <row r="65" spans="1:7" x14ac:dyDescent="0.2">
      <c r="A65" s="47" t="s">
        <v>73</v>
      </c>
      <c r="B65" s="47">
        <v>1</v>
      </c>
      <c r="C65" s="50" t="s">
        <v>11</v>
      </c>
      <c r="D65" s="37">
        <v>10</v>
      </c>
      <c r="E65" s="42"/>
      <c r="F65" s="42">
        <f>D65*E65</f>
        <v>0</v>
      </c>
      <c r="G65" s="33"/>
    </row>
    <row r="66" spans="1:7" x14ac:dyDescent="0.2">
      <c r="A66" s="47" t="s">
        <v>73</v>
      </c>
      <c r="B66" s="47">
        <v>2</v>
      </c>
      <c r="C66" s="50" t="s">
        <v>12</v>
      </c>
      <c r="D66" s="37">
        <v>10</v>
      </c>
      <c r="E66" s="42"/>
      <c r="F66" s="42">
        <f>D66*E66</f>
        <v>0</v>
      </c>
      <c r="G66" s="33"/>
    </row>
    <row r="67" spans="1:7" x14ac:dyDescent="0.2">
      <c r="A67" s="47" t="s">
        <v>73</v>
      </c>
      <c r="B67" s="47">
        <v>3</v>
      </c>
      <c r="C67" s="50" t="s">
        <v>13</v>
      </c>
      <c r="D67" s="37">
        <v>10</v>
      </c>
      <c r="E67" s="42"/>
      <c r="F67" s="42">
        <f>D67*E67</f>
        <v>0</v>
      </c>
      <c r="G67" s="33"/>
    </row>
    <row r="68" spans="1:7" x14ac:dyDescent="0.2">
      <c r="A68" s="53"/>
      <c r="B68" s="53"/>
      <c r="C68" s="54"/>
      <c r="D68" s="36"/>
      <c r="E68" s="45"/>
      <c r="F68" s="45"/>
      <c r="G68" s="33"/>
    </row>
    <row r="69" spans="1:7" x14ac:dyDescent="0.2">
      <c r="A69" s="53"/>
      <c r="B69" s="53"/>
      <c r="C69" s="54"/>
      <c r="D69" s="36"/>
      <c r="E69" s="45"/>
      <c r="F69" s="45"/>
      <c r="G69" s="33"/>
    </row>
    <row r="70" spans="1:7" x14ac:dyDescent="0.2">
      <c r="A70" s="71" t="s">
        <v>74</v>
      </c>
      <c r="B70" s="71"/>
      <c r="C70" s="67" t="s">
        <v>202</v>
      </c>
      <c r="D70" s="36"/>
      <c r="E70" s="45"/>
      <c r="F70" s="45"/>
      <c r="G70" s="33"/>
    </row>
    <row r="71" spans="1:7" s="33" customFormat="1" ht="30" customHeight="1" x14ac:dyDescent="0.2">
      <c r="A71" s="51"/>
      <c r="B71" s="51"/>
      <c r="C71" s="69" t="s">
        <v>237</v>
      </c>
      <c r="D71" s="69"/>
      <c r="E71" s="69"/>
      <c r="F71" s="69"/>
    </row>
    <row r="72" spans="1:7" x14ac:dyDescent="0.2">
      <c r="A72" s="47" t="s">
        <v>74</v>
      </c>
      <c r="B72" s="47">
        <v>1</v>
      </c>
      <c r="C72" s="50" t="s">
        <v>241</v>
      </c>
      <c r="D72" s="37">
        <v>500</v>
      </c>
      <c r="E72" s="42"/>
      <c r="F72" s="42">
        <f>D72*E72</f>
        <v>0</v>
      </c>
      <c r="G72" s="33"/>
    </row>
    <row r="73" spans="1:7" x14ac:dyDescent="0.2">
      <c r="A73" s="47" t="s">
        <v>74</v>
      </c>
      <c r="B73" s="47">
        <v>2</v>
      </c>
      <c r="C73" s="50" t="s">
        <v>242</v>
      </c>
      <c r="D73" s="37">
        <v>50</v>
      </c>
      <c r="E73" s="42"/>
      <c r="F73" s="42">
        <f>D73*E73</f>
        <v>0</v>
      </c>
      <c r="G73" s="33"/>
    </row>
    <row r="74" spans="1:7" x14ac:dyDescent="0.2">
      <c r="A74" s="47" t="s">
        <v>74</v>
      </c>
      <c r="B74" s="47">
        <v>3</v>
      </c>
      <c r="C74" s="50" t="s">
        <v>243</v>
      </c>
      <c r="D74" s="37">
        <v>10</v>
      </c>
      <c r="E74" s="42"/>
      <c r="F74" s="42">
        <f>D74*E74</f>
        <v>0</v>
      </c>
      <c r="G74" s="33"/>
    </row>
    <row r="75" spans="1:7" x14ac:dyDescent="0.2">
      <c r="A75" s="53"/>
      <c r="B75" s="53"/>
      <c r="C75" s="67"/>
      <c r="D75" s="36"/>
      <c r="E75" s="45"/>
      <c r="F75" s="45"/>
      <c r="G75" s="33"/>
    </row>
    <row r="76" spans="1:7" x14ac:dyDescent="0.2">
      <c r="A76" s="71" t="s">
        <v>75</v>
      </c>
      <c r="B76" s="71"/>
      <c r="C76" s="67" t="s">
        <v>14</v>
      </c>
      <c r="D76" s="36"/>
      <c r="E76" s="45"/>
      <c r="F76" s="45"/>
      <c r="G76" s="33"/>
    </row>
    <row r="77" spans="1:7" ht="42.75" customHeight="1" x14ac:dyDescent="0.2">
      <c r="A77" s="51"/>
      <c r="B77" s="51"/>
      <c r="C77" s="69" t="s">
        <v>238</v>
      </c>
      <c r="D77" s="69"/>
      <c r="E77" s="69"/>
      <c r="F77" s="69"/>
      <c r="G77" s="33"/>
    </row>
    <row r="78" spans="1:7" x14ac:dyDescent="0.2">
      <c r="A78" s="47" t="s">
        <v>75</v>
      </c>
      <c r="B78" s="47">
        <v>1</v>
      </c>
      <c r="C78" s="50" t="s">
        <v>23</v>
      </c>
      <c r="D78" s="37">
        <v>25</v>
      </c>
      <c r="E78" s="42"/>
      <c r="F78" s="42">
        <f>D78*E78</f>
        <v>0</v>
      </c>
      <c r="G78" s="33"/>
    </row>
    <row r="79" spans="1:7" x14ac:dyDescent="0.2">
      <c r="A79" s="47" t="s">
        <v>75</v>
      </c>
      <c r="B79" s="47">
        <v>2</v>
      </c>
      <c r="C79" s="50" t="s">
        <v>24</v>
      </c>
      <c r="D79" s="37">
        <v>50</v>
      </c>
      <c r="E79" s="42"/>
      <c r="F79" s="42">
        <f>D79*E79</f>
        <v>0</v>
      </c>
      <c r="G79" s="33"/>
    </row>
    <row r="80" spans="1:7" x14ac:dyDescent="0.2">
      <c r="A80" s="47" t="s">
        <v>75</v>
      </c>
      <c r="B80" s="47">
        <v>3</v>
      </c>
      <c r="C80" s="50" t="s">
        <v>25</v>
      </c>
      <c r="D80" s="37">
        <v>25</v>
      </c>
      <c r="E80" s="42"/>
      <c r="F80" s="42">
        <f>D80*E80</f>
        <v>0</v>
      </c>
      <c r="G80" s="33"/>
    </row>
    <row r="81" spans="1:6" s="33" customFormat="1" x14ac:dyDescent="0.2">
      <c r="A81" s="47" t="s">
        <v>75</v>
      </c>
      <c r="B81" s="47">
        <v>4</v>
      </c>
      <c r="C81" s="50" t="s">
        <v>209</v>
      </c>
      <c r="D81" s="37">
        <v>10</v>
      </c>
      <c r="E81" s="42"/>
      <c r="F81" s="42">
        <f>D81*E81</f>
        <v>0</v>
      </c>
    </row>
    <row r="82" spans="1:6" x14ac:dyDescent="0.2">
      <c r="C82" s="7"/>
      <c r="D82" s="36"/>
      <c r="E82" s="12"/>
      <c r="F82" s="12"/>
    </row>
    <row r="83" spans="1:6" ht="18" x14ac:dyDescent="0.2">
      <c r="C83" s="6" t="s">
        <v>76</v>
      </c>
      <c r="D83" s="38"/>
      <c r="E83" s="75">
        <f>SUM(F9:F81)</f>
        <v>0</v>
      </c>
      <c r="F83" s="75"/>
    </row>
    <row r="84" spans="1:6" x14ac:dyDescent="0.2">
      <c r="D84" s="38"/>
      <c r="E84" s="13"/>
      <c r="F84" s="13"/>
    </row>
    <row r="85" spans="1:6" x14ac:dyDescent="0.2">
      <c r="D85" s="38"/>
      <c r="E85" s="13"/>
      <c r="F85" s="13"/>
    </row>
    <row r="86" spans="1:6" x14ac:dyDescent="0.2">
      <c r="D86" s="38"/>
      <c r="E86" s="13"/>
      <c r="F86" s="13"/>
    </row>
    <row r="87" spans="1:6" x14ac:dyDescent="0.2">
      <c r="D87" s="38"/>
      <c r="E87" s="13"/>
      <c r="F87" s="13"/>
    </row>
    <row r="88" spans="1:6" x14ac:dyDescent="0.2">
      <c r="D88" s="38"/>
      <c r="E88" s="13"/>
      <c r="F88" s="13"/>
    </row>
    <row r="89" spans="1:6" x14ac:dyDescent="0.2">
      <c r="D89" s="38"/>
      <c r="E89" s="13"/>
      <c r="F89" s="13"/>
    </row>
    <row r="90" spans="1:6" x14ac:dyDescent="0.2">
      <c r="D90" s="38"/>
      <c r="E90" s="13"/>
      <c r="F90" s="13"/>
    </row>
    <row r="91" spans="1:6" x14ac:dyDescent="0.2">
      <c r="D91" s="38"/>
      <c r="E91" s="13"/>
      <c r="F91" s="13"/>
    </row>
    <row r="92" spans="1:6" x14ac:dyDescent="0.2">
      <c r="D92" s="38"/>
      <c r="E92" s="13"/>
      <c r="F92" s="13"/>
    </row>
    <row r="93" spans="1:6" x14ac:dyDescent="0.2">
      <c r="D93" s="38"/>
      <c r="E93" s="13"/>
      <c r="F93" s="13"/>
    </row>
    <row r="94" spans="1:6" x14ac:dyDescent="0.2">
      <c r="D94" s="38"/>
      <c r="E94" s="13"/>
      <c r="F94" s="13"/>
    </row>
    <row r="95" spans="1:6" x14ac:dyDescent="0.2">
      <c r="D95" s="38"/>
      <c r="E95" s="13"/>
      <c r="F95" s="13"/>
    </row>
    <row r="96" spans="1:6" x14ac:dyDescent="0.2">
      <c r="D96" s="38"/>
      <c r="E96" s="13"/>
      <c r="F96" s="13"/>
    </row>
  </sheetData>
  <mergeCells count="22">
    <mergeCell ref="E83:F83"/>
    <mergeCell ref="A37:B37"/>
    <mergeCell ref="A43:B43"/>
    <mergeCell ref="A49:B49"/>
    <mergeCell ref="A58:B58"/>
    <mergeCell ref="A64:B64"/>
    <mergeCell ref="A70:B70"/>
    <mergeCell ref="C50:F50"/>
    <mergeCell ref="C71:F71"/>
    <mergeCell ref="C77:F77"/>
    <mergeCell ref="A76:B76"/>
    <mergeCell ref="A1:B1"/>
    <mergeCell ref="A3:B4"/>
    <mergeCell ref="C3:C4"/>
    <mergeCell ref="A6:B6"/>
    <mergeCell ref="A16:B16"/>
    <mergeCell ref="C7:F7"/>
    <mergeCell ref="C17:F17"/>
    <mergeCell ref="C22:F22"/>
    <mergeCell ref="A21:B21"/>
    <mergeCell ref="C25:F25"/>
    <mergeCell ref="C31:F31"/>
  </mergeCells>
  <pageMargins left="0.78740157480314965" right="0.47244094488188976" top="0.39370078740157483" bottom="0.78740157480314965" header="0.31496062992125984" footer="0.31496062992125984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="136" zoomScaleNormal="136" workbookViewId="0">
      <pane ySplit="4" topLeftCell="A35" activePane="bottomLeft" state="frozen"/>
      <selection pane="bottomLeft" activeCell="I28" sqref="I28"/>
    </sheetView>
  </sheetViews>
  <sheetFormatPr defaultRowHeight="12" x14ac:dyDescent="0.2"/>
  <cols>
    <col min="1" max="2" width="3.7109375" style="3" customWidth="1"/>
    <col min="3" max="3" width="41.5703125" style="23" customWidth="1"/>
    <col min="4" max="4" width="10.5703125" style="33" customWidth="1"/>
    <col min="5" max="6" width="12.7109375" style="2" customWidth="1"/>
    <col min="7" max="16384" width="9.140625" style="2"/>
  </cols>
  <sheetData>
    <row r="1" spans="1:6" ht="30" customHeight="1" x14ac:dyDescent="0.2">
      <c r="A1" s="72" t="s">
        <v>63</v>
      </c>
      <c r="B1" s="72"/>
      <c r="C1" s="80" t="s">
        <v>33</v>
      </c>
      <c r="D1" s="80"/>
      <c r="E1" s="80"/>
      <c r="F1" s="80"/>
    </row>
    <row r="3" spans="1:6" ht="24" x14ac:dyDescent="0.2">
      <c r="A3" s="85" t="s">
        <v>26</v>
      </c>
      <c r="B3" s="85"/>
      <c r="C3" s="85" t="s">
        <v>27</v>
      </c>
      <c r="D3" s="34" t="s">
        <v>155</v>
      </c>
      <c r="E3" s="15" t="s">
        <v>29</v>
      </c>
      <c r="F3" s="15" t="s">
        <v>32</v>
      </c>
    </row>
    <row r="4" spans="1:6" ht="13.5" customHeight="1" thickBot="1" x14ac:dyDescent="0.25">
      <c r="A4" s="86"/>
      <c r="B4" s="86"/>
      <c r="C4" s="86"/>
      <c r="D4" s="35" t="s">
        <v>28</v>
      </c>
      <c r="E4" s="16" t="s">
        <v>31</v>
      </c>
      <c r="F4" s="16" t="s">
        <v>31</v>
      </c>
    </row>
    <row r="5" spans="1:6" ht="12.75" thickTop="1" x14ac:dyDescent="0.2"/>
    <row r="7" spans="1:6" x14ac:dyDescent="0.2">
      <c r="A7" s="18" t="s">
        <v>77</v>
      </c>
    </row>
    <row r="8" spans="1:6" ht="78" customHeight="1" x14ac:dyDescent="0.2">
      <c r="A8" s="81" t="s">
        <v>223</v>
      </c>
      <c r="B8" s="81"/>
      <c r="C8" s="81"/>
      <c r="D8" s="81"/>
      <c r="E8" s="81"/>
      <c r="F8" s="81"/>
    </row>
    <row r="9" spans="1:6" ht="30.75" customHeight="1" x14ac:dyDescent="0.2">
      <c r="A9" s="81" t="s">
        <v>169</v>
      </c>
      <c r="B9" s="81"/>
      <c r="C9" s="81"/>
      <c r="D9" s="81"/>
      <c r="E9" s="81"/>
      <c r="F9" s="81"/>
    </row>
    <row r="10" spans="1:6" ht="30.75" customHeight="1" x14ac:dyDescent="0.2">
      <c r="A10" s="32"/>
      <c r="B10" s="32"/>
      <c r="C10" s="32"/>
      <c r="D10" s="39"/>
      <c r="E10" s="32"/>
      <c r="F10" s="32"/>
    </row>
    <row r="11" spans="1:6" ht="15" customHeight="1" x14ac:dyDescent="0.2">
      <c r="A11" s="17"/>
      <c r="B11" s="17"/>
      <c r="C11" s="17"/>
      <c r="D11" s="40"/>
      <c r="E11" s="17"/>
      <c r="F11" s="17"/>
    </row>
    <row r="12" spans="1:6" x14ac:dyDescent="0.2">
      <c r="A12" s="76" t="s">
        <v>78</v>
      </c>
      <c r="B12" s="76"/>
      <c r="C12" s="24" t="s">
        <v>79</v>
      </c>
      <c r="D12" s="36"/>
      <c r="E12" s="12"/>
      <c r="F12" s="12"/>
    </row>
    <row r="13" spans="1:6" ht="30" customHeight="1" x14ac:dyDescent="0.2">
      <c r="A13" s="81" t="s">
        <v>34</v>
      </c>
      <c r="B13" s="82"/>
      <c r="C13" s="82"/>
      <c r="D13" s="82"/>
      <c r="E13" s="82"/>
      <c r="F13" s="82"/>
    </row>
    <row r="14" spans="1:6" x14ac:dyDescent="0.2">
      <c r="A14" s="9" t="s">
        <v>78</v>
      </c>
      <c r="B14" s="9">
        <v>1</v>
      </c>
      <c r="C14" s="25" t="s">
        <v>111</v>
      </c>
      <c r="D14" s="37">
        <v>1</v>
      </c>
      <c r="E14" s="11"/>
      <c r="F14" s="11">
        <f t="shared" ref="F14:F19" si="0">D14*E14</f>
        <v>0</v>
      </c>
    </row>
    <row r="15" spans="1:6" x14ac:dyDescent="0.2">
      <c r="A15" s="9" t="s">
        <v>78</v>
      </c>
      <c r="B15" s="9">
        <f>B14+1</f>
        <v>2</v>
      </c>
      <c r="C15" s="25" t="s">
        <v>112</v>
      </c>
      <c r="D15" s="37">
        <v>10</v>
      </c>
      <c r="E15" s="11"/>
      <c r="F15" s="11">
        <f t="shared" si="0"/>
        <v>0</v>
      </c>
    </row>
    <row r="16" spans="1:6" x14ac:dyDescent="0.2">
      <c r="A16" s="9" t="s">
        <v>78</v>
      </c>
      <c r="B16" s="9">
        <f>B15+1</f>
        <v>3</v>
      </c>
      <c r="C16" s="25" t="s">
        <v>113</v>
      </c>
      <c r="D16" s="37">
        <v>10</v>
      </c>
      <c r="E16" s="11"/>
      <c r="F16" s="11">
        <f t="shared" si="0"/>
        <v>0</v>
      </c>
    </row>
    <row r="17" spans="1:7" x14ac:dyDescent="0.2">
      <c r="A17" s="9" t="s">
        <v>78</v>
      </c>
      <c r="B17" s="9">
        <f>B16+1</f>
        <v>4</v>
      </c>
      <c r="C17" s="25" t="s">
        <v>114</v>
      </c>
      <c r="D17" s="37">
        <v>1</v>
      </c>
      <c r="E17" s="11"/>
      <c r="F17" s="11">
        <f t="shared" si="0"/>
        <v>0</v>
      </c>
    </row>
    <row r="18" spans="1:7" x14ac:dyDescent="0.2">
      <c r="A18" s="9" t="s">
        <v>78</v>
      </c>
      <c r="B18" s="9">
        <f>B17+1</f>
        <v>5</v>
      </c>
      <c r="C18" s="25" t="s">
        <v>115</v>
      </c>
      <c r="D18" s="37">
        <v>2</v>
      </c>
      <c r="E18" s="11"/>
      <c r="F18" s="11">
        <f t="shared" si="0"/>
        <v>0</v>
      </c>
    </row>
    <row r="19" spans="1:7" x14ac:dyDescent="0.2">
      <c r="A19" s="9" t="s">
        <v>78</v>
      </c>
      <c r="B19" s="9">
        <f>B18+1</f>
        <v>6</v>
      </c>
      <c r="C19" s="25" t="s">
        <v>116</v>
      </c>
      <c r="D19" s="37">
        <v>2</v>
      </c>
      <c r="E19" s="11"/>
      <c r="F19" s="11">
        <f t="shared" si="0"/>
        <v>0</v>
      </c>
    </row>
    <row r="20" spans="1:7" x14ac:dyDescent="0.2">
      <c r="A20" s="4"/>
      <c r="B20" s="4"/>
      <c r="C20" s="26"/>
      <c r="D20" s="36"/>
      <c r="E20" s="12"/>
      <c r="F20" s="12"/>
    </row>
    <row r="21" spans="1:7" ht="30" customHeight="1" x14ac:dyDescent="0.2">
      <c r="A21" s="81" t="s">
        <v>35</v>
      </c>
      <c r="B21" s="82"/>
      <c r="C21" s="82"/>
      <c r="D21" s="82"/>
      <c r="E21" s="82"/>
      <c r="F21" s="82"/>
    </row>
    <row r="22" spans="1:7" x14ac:dyDescent="0.2">
      <c r="A22" s="9" t="s">
        <v>78</v>
      </c>
      <c r="B22" s="9">
        <v>7</v>
      </c>
      <c r="C22" s="25" t="s">
        <v>117</v>
      </c>
      <c r="D22" s="37">
        <v>10</v>
      </c>
      <c r="E22" s="11"/>
      <c r="F22" s="11">
        <f>D22*E22</f>
        <v>0</v>
      </c>
    </row>
    <row r="23" spans="1:7" x14ac:dyDescent="0.2">
      <c r="A23" s="9" t="s">
        <v>78</v>
      </c>
      <c r="B23" s="9">
        <f>B22+1</f>
        <v>8</v>
      </c>
      <c r="C23" s="25" t="s">
        <v>118</v>
      </c>
      <c r="D23" s="37">
        <v>10</v>
      </c>
      <c r="E23" s="11"/>
      <c r="F23" s="11">
        <f>D23*E23</f>
        <v>0</v>
      </c>
    </row>
    <row r="24" spans="1:7" x14ac:dyDescent="0.2">
      <c r="A24" s="4"/>
      <c r="B24" s="4"/>
      <c r="C24" s="26"/>
      <c r="D24" s="36"/>
      <c r="E24" s="12"/>
      <c r="F24" s="12"/>
    </row>
    <row r="25" spans="1:7" ht="30" customHeight="1" x14ac:dyDescent="0.2">
      <c r="A25" s="83" t="s">
        <v>170</v>
      </c>
      <c r="B25" s="84"/>
      <c r="C25" s="84"/>
      <c r="D25" s="84"/>
      <c r="E25" s="84"/>
      <c r="F25" s="84"/>
      <c r="G25" s="33"/>
    </row>
    <row r="26" spans="1:7" x14ac:dyDescent="0.2">
      <c r="A26" s="47" t="s">
        <v>78</v>
      </c>
      <c r="B26" s="47">
        <v>9</v>
      </c>
      <c r="C26" s="57" t="s">
        <v>119</v>
      </c>
      <c r="D26" s="37">
        <v>2</v>
      </c>
      <c r="E26" s="42"/>
      <c r="F26" s="42">
        <f>D26*E26</f>
        <v>0</v>
      </c>
      <c r="G26" s="33"/>
    </row>
    <row r="27" spans="1:7" x14ac:dyDescent="0.2">
      <c r="A27" s="47" t="s">
        <v>78</v>
      </c>
      <c r="B27" s="47">
        <f>B26+1</f>
        <v>10</v>
      </c>
      <c r="C27" s="57" t="s">
        <v>120</v>
      </c>
      <c r="D27" s="37">
        <v>2</v>
      </c>
      <c r="E27" s="42"/>
      <c r="F27" s="42">
        <f>D27*E27</f>
        <v>0</v>
      </c>
      <c r="G27" s="33"/>
    </row>
    <row r="28" spans="1:7" x14ac:dyDescent="0.2">
      <c r="A28" s="43"/>
      <c r="B28" s="43"/>
      <c r="C28" s="58"/>
      <c r="D28" s="36"/>
      <c r="E28" s="45"/>
      <c r="F28" s="45"/>
      <c r="G28" s="33"/>
    </row>
    <row r="29" spans="1:7" x14ac:dyDescent="0.2">
      <c r="A29" s="43"/>
      <c r="B29" s="43"/>
      <c r="C29" s="58"/>
      <c r="D29" s="36"/>
      <c r="E29" s="45"/>
      <c r="F29" s="45"/>
      <c r="G29" s="33"/>
    </row>
    <row r="30" spans="1:7" x14ac:dyDescent="0.2">
      <c r="A30" s="71" t="s">
        <v>80</v>
      </c>
      <c r="B30" s="71"/>
      <c r="C30" s="59" t="s">
        <v>81</v>
      </c>
      <c r="D30" s="36"/>
      <c r="E30" s="45"/>
      <c r="F30" s="45"/>
      <c r="G30" s="33"/>
    </row>
    <row r="31" spans="1:7" ht="45" customHeight="1" x14ac:dyDescent="0.2">
      <c r="A31" s="77" t="s">
        <v>36</v>
      </c>
      <c r="B31" s="77"/>
      <c r="C31" s="77"/>
      <c r="D31" s="77"/>
      <c r="E31" s="77"/>
      <c r="F31" s="77"/>
      <c r="G31" s="33"/>
    </row>
    <row r="32" spans="1:7" x14ac:dyDescent="0.2">
      <c r="A32" s="47" t="s">
        <v>80</v>
      </c>
      <c r="B32" s="47">
        <v>1</v>
      </c>
      <c r="C32" s="57" t="s">
        <v>121</v>
      </c>
      <c r="D32" s="37">
        <v>15</v>
      </c>
      <c r="E32" s="42"/>
      <c r="F32" s="42">
        <f t="shared" ref="F32:F37" si="1">D32*E32</f>
        <v>0</v>
      </c>
      <c r="G32" s="33"/>
    </row>
    <row r="33" spans="1:7" x14ac:dyDescent="0.2">
      <c r="A33" s="47" t="s">
        <v>80</v>
      </c>
      <c r="B33" s="47">
        <f>B32+1</f>
        <v>2</v>
      </c>
      <c r="C33" s="57" t="s">
        <v>122</v>
      </c>
      <c r="D33" s="37">
        <v>25</v>
      </c>
      <c r="E33" s="42"/>
      <c r="F33" s="42">
        <f t="shared" si="1"/>
        <v>0</v>
      </c>
      <c r="G33" s="33"/>
    </row>
    <row r="34" spans="1:7" x14ac:dyDescent="0.2">
      <c r="A34" s="47" t="s">
        <v>80</v>
      </c>
      <c r="B34" s="47">
        <f>B33+1</f>
        <v>3</v>
      </c>
      <c r="C34" s="57" t="s">
        <v>123</v>
      </c>
      <c r="D34" s="37">
        <v>2</v>
      </c>
      <c r="E34" s="42"/>
      <c r="F34" s="42">
        <f t="shared" si="1"/>
        <v>0</v>
      </c>
      <c r="G34" s="33"/>
    </row>
    <row r="35" spans="1:7" x14ac:dyDescent="0.2">
      <c r="A35" s="47" t="s">
        <v>80</v>
      </c>
      <c r="B35" s="47">
        <f>B34+1</f>
        <v>4</v>
      </c>
      <c r="C35" s="57" t="s">
        <v>124</v>
      </c>
      <c r="D35" s="37">
        <v>1</v>
      </c>
      <c r="E35" s="42"/>
      <c r="F35" s="42">
        <f t="shared" si="1"/>
        <v>0</v>
      </c>
      <c r="G35" s="33"/>
    </row>
    <row r="36" spans="1:7" x14ac:dyDescent="0.2">
      <c r="A36" s="47" t="s">
        <v>80</v>
      </c>
      <c r="B36" s="47">
        <f>B35+1</f>
        <v>5</v>
      </c>
      <c r="C36" s="57" t="s">
        <v>125</v>
      </c>
      <c r="D36" s="37">
        <v>2</v>
      </c>
      <c r="E36" s="42"/>
      <c r="F36" s="42">
        <f t="shared" si="1"/>
        <v>0</v>
      </c>
      <c r="G36" s="33"/>
    </row>
    <row r="37" spans="1:7" x14ac:dyDescent="0.2">
      <c r="A37" s="47" t="s">
        <v>80</v>
      </c>
      <c r="B37" s="47">
        <f>B36+1</f>
        <v>6</v>
      </c>
      <c r="C37" s="57" t="s">
        <v>244</v>
      </c>
      <c r="D37" s="37">
        <v>3</v>
      </c>
      <c r="E37" s="42"/>
      <c r="F37" s="42">
        <f t="shared" si="1"/>
        <v>0</v>
      </c>
      <c r="G37" s="33"/>
    </row>
    <row r="38" spans="1:7" x14ac:dyDescent="0.2">
      <c r="A38" s="60"/>
      <c r="B38" s="60"/>
      <c r="C38" s="61"/>
      <c r="D38" s="36"/>
      <c r="E38" s="45"/>
      <c r="F38" s="45"/>
      <c r="G38" s="33"/>
    </row>
    <row r="39" spans="1:7" x14ac:dyDescent="0.2">
      <c r="A39" s="14"/>
      <c r="B39" s="14"/>
      <c r="C39" s="27"/>
      <c r="D39" s="36"/>
      <c r="E39" s="12"/>
      <c r="F39" s="12"/>
    </row>
    <row r="40" spans="1:7" x14ac:dyDescent="0.2">
      <c r="A40" s="14"/>
      <c r="B40" s="14"/>
      <c r="C40" s="27"/>
      <c r="D40" s="36"/>
      <c r="E40" s="12"/>
      <c r="F40" s="12"/>
    </row>
    <row r="41" spans="1:7" x14ac:dyDescent="0.2">
      <c r="A41" s="14"/>
      <c r="B41" s="14"/>
      <c r="C41" s="27"/>
      <c r="D41" s="36"/>
      <c r="E41" s="12"/>
      <c r="F41" s="12"/>
    </row>
    <row r="42" spans="1:7" x14ac:dyDescent="0.2">
      <c r="A42" s="14"/>
      <c r="B42" s="14"/>
      <c r="C42" s="27"/>
      <c r="D42" s="36"/>
      <c r="E42" s="12"/>
      <c r="F42" s="12"/>
    </row>
    <row r="43" spans="1:7" x14ac:dyDescent="0.2">
      <c r="A43" s="14"/>
      <c r="B43" s="14"/>
      <c r="C43" s="27"/>
      <c r="D43" s="36"/>
      <c r="E43" s="12"/>
      <c r="F43" s="12"/>
    </row>
    <row r="44" spans="1:7" x14ac:dyDescent="0.2">
      <c r="A44" s="14"/>
      <c r="B44" s="14"/>
      <c r="C44" s="27"/>
      <c r="D44" s="36"/>
      <c r="E44" s="12"/>
      <c r="F44" s="12"/>
    </row>
    <row r="45" spans="1:7" x14ac:dyDescent="0.2">
      <c r="A45" s="14"/>
      <c r="B45" s="14"/>
      <c r="C45" s="27"/>
      <c r="D45" s="36"/>
      <c r="E45" s="12"/>
      <c r="F45" s="12"/>
    </row>
    <row r="46" spans="1:7" x14ac:dyDescent="0.2">
      <c r="A46" s="14"/>
      <c r="B46" s="14"/>
      <c r="C46" s="27"/>
      <c r="D46" s="36"/>
      <c r="E46" s="12"/>
      <c r="F46" s="12"/>
    </row>
    <row r="47" spans="1:7" x14ac:dyDescent="0.2">
      <c r="A47" s="4"/>
      <c r="B47" s="4"/>
      <c r="C47" s="28"/>
      <c r="D47" s="36"/>
      <c r="E47" s="12"/>
      <c r="F47" s="12"/>
    </row>
    <row r="48" spans="1:7" ht="13.5" x14ac:dyDescent="0.2">
      <c r="A48" s="76" t="s">
        <v>83</v>
      </c>
      <c r="B48" s="76"/>
      <c r="C48" s="24" t="s">
        <v>225</v>
      </c>
      <c r="D48" s="36"/>
      <c r="E48" s="12"/>
      <c r="F48" s="12"/>
    </row>
    <row r="49" spans="1:6" ht="28.5" customHeight="1" x14ac:dyDescent="0.2">
      <c r="A49" s="79" t="s">
        <v>172</v>
      </c>
      <c r="B49" s="79"/>
      <c r="C49" s="79"/>
      <c r="D49" s="79"/>
      <c r="E49" s="79"/>
      <c r="F49" s="79"/>
    </row>
    <row r="50" spans="1:6" x14ac:dyDescent="0.2">
      <c r="A50" s="9" t="s">
        <v>83</v>
      </c>
      <c r="B50" s="9">
        <v>1</v>
      </c>
      <c r="C50" s="25" t="s">
        <v>171</v>
      </c>
      <c r="D50" s="37">
        <v>5</v>
      </c>
      <c r="E50" s="11"/>
      <c r="F50" s="11">
        <f t="shared" ref="F50:F56" si="2">D50*E50</f>
        <v>0</v>
      </c>
    </row>
    <row r="51" spans="1:6" x14ac:dyDescent="0.2">
      <c r="A51" s="9" t="s">
        <v>83</v>
      </c>
      <c r="B51" s="9">
        <f>B50+1</f>
        <v>2</v>
      </c>
      <c r="C51" s="25" t="s">
        <v>126</v>
      </c>
      <c r="D51" s="37">
        <v>5</v>
      </c>
      <c r="E51" s="11"/>
      <c r="F51" s="11">
        <f t="shared" si="2"/>
        <v>0</v>
      </c>
    </row>
    <row r="52" spans="1:6" x14ac:dyDescent="0.2">
      <c r="A52" s="9" t="s">
        <v>83</v>
      </c>
      <c r="B52" s="9">
        <f t="shared" ref="B52:B57" si="3">B51+1</f>
        <v>3</v>
      </c>
      <c r="C52" s="25" t="s">
        <v>127</v>
      </c>
      <c r="D52" s="37">
        <v>15</v>
      </c>
      <c r="E52" s="11"/>
      <c r="F52" s="11">
        <f t="shared" si="2"/>
        <v>0</v>
      </c>
    </row>
    <row r="53" spans="1:6" x14ac:dyDescent="0.2">
      <c r="A53" s="9" t="s">
        <v>83</v>
      </c>
      <c r="B53" s="9">
        <f t="shared" si="3"/>
        <v>4</v>
      </c>
      <c r="C53" s="25" t="s">
        <v>178</v>
      </c>
      <c r="D53" s="37">
        <v>10</v>
      </c>
      <c r="E53" s="11"/>
      <c r="F53" s="11">
        <f t="shared" si="2"/>
        <v>0</v>
      </c>
    </row>
    <row r="54" spans="1:6" ht="24" x14ac:dyDescent="0.2">
      <c r="A54" s="9" t="s">
        <v>83</v>
      </c>
      <c r="B54" s="9">
        <f>B53+1</f>
        <v>5</v>
      </c>
      <c r="C54" s="25" t="s">
        <v>173</v>
      </c>
      <c r="D54" s="37">
        <v>5</v>
      </c>
      <c r="E54" s="11"/>
      <c r="F54" s="11">
        <f t="shared" si="2"/>
        <v>0</v>
      </c>
    </row>
    <row r="55" spans="1:6" ht="24" x14ac:dyDescent="0.2">
      <c r="A55" s="9" t="s">
        <v>83</v>
      </c>
      <c r="B55" s="9">
        <f t="shared" si="3"/>
        <v>6</v>
      </c>
      <c r="C55" s="25" t="s">
        <v>174</v>
      </c>
      <c r="D55" s="37">
        <v>5</v>
      </c>
      <c r="E55" s="11"/>
      <c r="F55" s="11">
        <f t="shared" si="2"/>
        <v>0</v>
      </c>
    </row>
    <row r="56" spans="1:6" ht="24" x14ac:dyDescent="0.2">
      <c r="A56" s="9" t="s">
        <v>83</v>
      </c>
      <c r="B56" s="9">
        <f t="shared" si="3"/>
        <v>7</v>
      </c>
      <c r="C56" s="25" t="s">
        <v>175</v>
      </c>
      <c r="D56" s="37">
        <v>10</v>
      </c>
      <c r="E56" s="11"/>
      <c r="F56" s="11">
        <f t="shared" si="2"/>
        <v>0</v>
      </c>
    </row>
    <row r="57" spans="1:6" ht="24" x14ac:dyDescent="0.2">
      <c r="A57" s="9" t="s">
        <v>83</v>
      </c>
      <c r="B57" s="9">
        <f t="shared" si="3"/>
        <v>8</v>
      </c>
      <c r="C57" s="25" t="s">
        <v>176</v>
      </c>
      <c r="D57" s="36"/>
      <c r="E57" s="21"/>
      <c r="F57" s="12"/>
    </row>
    <row r="58" spans="1:6" x14ac:dyDescent="0.2">
      <c r="A58" s="4"/>
      <c r="B58" s="4"/>
      <c r="C58" s="26"/>
      <c r="D58" s="36"/>
      <c r="E58" s="12"/>
      <c r="F58" s="12"/>
    </row>
    <row r="59" spans="1:6" x14ac:dyDescent="0.2">
      <c r="A59" s="4"/>
      <c r="B59" s="4"/>
      <c r="C59" s="26"/>
      <c r="D59" s="36"/>
      <c r="E59" s="12"/>
      <c r="F59" s="12"/>
    </row>
    <row r="60" spans="1:6" ht="12.95" customHeight="1" x14ac:dyDescent="0.2">
      <c r="A60" s="76" t="s">
        <v>84</v>
      </c>
      <c r="B60" s="76"/>
      <c r="C60" s="78" t="s">
        <v>177</v>
      </c>
      <c r="D60" s="78"/>
      <c r="E60" s="78"/>
      <c r="F60" s="78"/>
    </row>
    <row r="61" spans="1:6" ht="30.75" customHeight="1" x14ac:dyDescent="0.2">
      <c r="A61" s="31"/>
      <c r="B61" s="31"/>
      <c r="C61" s="79" t="s">
        <v>224</v>
      </c>
      <c r="D61" s="79"/>
      <c r="E61" s="79"/>
      <c r="F61" s="79"/>
    </row>
    <row r="62" spans="1:6" x14ac:dyDescent="0.2">
      <c r="A62" s="9" t="s">
        <v>84</v>
      </c>
      <c r="B62" s="9">
        <v>1</v>
      </c>
      <c r="C62" s="25" t="s">
        <v>127</v>
      </c>
      <c r="D62" s="37">
        <v>10</v>
      </c>
      <c r="E62" s="11"/>
      <c r="F62" s="11">
        <f>D62*E62</f>
        <v>0</v>
      </c>
    </row>
    <row r="63" spans="1:6" x14ac:dyDescent="0.2">
      <c r="A63" s="9" t="s">
        <v>84</v>
      </c>
      <c r="B63" s="9">
        <f>B62+1</f>
        <v>2</v>
      </c>
      <c r="C63" s="25" t="s">
        <v>128</v>
      </c>
      <c r="D63" s="37">
        <v>10</v>
      </c>
      <c r="E63" s="11"/>
      <c r="F63" s="11">
        <f>D63*E63</f>
        <v>0</v>
      </c>
    </row>
    <row r="64" spans="1:6" ht="24.95" customHeight="1" x14ac:dyDescent="0.2">
      <c r="A64" s="9" t="s">
        <v>84</v>
      </c>
      <c r="B64" s="9">
        <f>B63+1</f>
        <v>3</v>
      </c>
      <c r="C64" s="25" t="s">
        <v>174</v>
      </c>
      <c r="D64" s="37">
        <v>5</v>
      </c>
      <c r="E64" s="11"/>
      <c r="F64" s="11">
        <f>D64*E64</f>
        <v>0</v>
      </c>
    </row>
    <row r="65" spans="1:6" ht="24.95" customHeight="1" x14ac:dyDescent="0.2">
      <c r="A65" s="9" t="s">
        <v>84</v>
      </c>
      <c r="B65" s="9">
        <f>B64+1</f>
        <v>4</v>
      </c>
      <c r="C65" s="25" t="s">
        <v>175</v>
      </c>
      <c r="D65" s="37">
        <v>5</v>
      </c>
      <c r="E65" s="11"/>
      <c r="F65" s="11">
        <f>D65*E65</f>
        <v>0</v>
      </c>
    </row>
    <row r="66" spans="1:6" ht="15" customHeight="1" x14ac:dyDescent="0.2">
      <c r="A66" s="9" t="s">
        <v>84</v>
      </c>
      <c r="B66" s="9">
        <f>B65+1</f>
        <v>5</v>
      </c>
      <c r="C66" s="25" t="s">
        <v>203</v>
      </c>
      <c r="D66" s="37">
        <v>3</v>
      </c>
      <c r="E66" s="11"/>
      <c r="F66" s="11">
        <f>D66*E66</f>
        <v>0</v>
      </c>
    </row>
    <row r="67" spans="1:6" x14ac:dyDescent="0.2">
      <c r="C67" s="29"/>
      <c r="D67" s="36"/>
      <c r="E67" s="12"/>
      <c r="F67" s="12"/>
    </row>
    <row r="68" spans="1:6" ht="18" x14ac:dyDescent="0.2">
      <c r="C68" s="30" t="s">
        <v>82</v>
      </c>
      <c r="D68" s="38"/>
      <c r="E68" s="75">
        <f>SUM(F14:F66)</f>
        <v>0</v>
      </c>
      <c r="F68" s="75"/>
    </row>
    <row r="69" spans="1:6" x14ac:dyDescent="0.2">
      <c r="C69" s="29"/>
      <c r="D69" s="36"/>
      <c r="E69" s="12"/>
      <c r="F69" s="12"/>
    </row>
    <row r="70" spans="1:6" x14ac:dyDescent="0.2">
      <c r="C70" s="29"/>
      <c r="D70" s="36"/>
      <c r="E70" s="12"/>
      <c r="F70" s="12"/>
    </row>
    <row r="71" spans="1:6" x14ac:dyDescent="0.2">
      <c r="D71" s="38"/>
      <c r="E71" s="13"/>
      <c r="F71" s="13"/>
    </row>
    <row r="72" spans="1:6" x14ac:dyDescent="0.2">
      <c r="D72" s="38"/>
      <c r="E72" s="13"/>
      <c r="F72" s="13"/>
    </row>
    <row r="73" spans="1:6" x14ac:dyDescent="0.2">
      <c r="D73" s="38"/>
      <c r="E73" s="13"/>
      <c r="F73" s="13"/>
    </row>
    <row r="74" spans="1:6" x14ac:dyDescent="0.2">
      <c r="D74" s="38"/>
      <c r="E74" s="13"/>
      <c r="F74" s="13"/>
    </row>
    <row r="75" spans="1:6" x14ac:dyDescent="0.2">
      <c r="D75" s="38"/>
      <c r="E75" s="13"/>
      <c r="F75" s="13"/>
    </row>
    <row r="76" spans="1:6" x14ac:dyDescent="0.2">
      <c r="D76" s="38"/>
      <c r="E76" s="13"/>
      <c r="F76" s="13"/>
    </row>
    <row r="77" spans="1:6" x14ac:dyDescent="0.2">
      <c r="D77" s="38"/>
      <c r="E77" s="13"/>
      <c r="F77" s="13"/>
    </row>
  </sheetData>
  <mergeCells count="18">
    <mergeCell ref="C1:F1"/>
    <mergeCell ref="A13:F13"/>
    <mergeCell ref="A21:F21"/>
    <mergeCell ref="A25:F25"/>
    <mergeCell ref="A30:B30"/>
    <mergeCell ref="A1:B1"/>
    <mergeCell ref="A3:B4"/>
    <mergeCell ref="C3:C4"/>
    <mergeCell ref="A8:F8"/>
    <mergeCell ref="A9:F9"/>
    <mergeCell ref="A12:B12"/>
    <mergeCell ref="A60:B60"/>
    <mergeCell ref="E68:F68"/>
    <mergeCell ref="A31:F31"/>
    <mergeCell ref="C60:F60"/>
    <mergeCell ref="C61:F61"/>
    <mergeCell ref="A48:B48"/>
    <mergeCell ref="A49:F49"/>
  </mergeCells>
  <pageMargins left="0.78740157480314965" right="0.47244094488188981" top="0.39370078740157483" bottom="0.78740157480314965" header="0.31496062992125984" footer="0.31496062992125984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zoomScale="130" zoomScaleNormal="130" workbookViewId="0">
      <pane ySplit="4" topLeftCell="A59" activePane="bottomLeft" state="frozen"/>
      <selection pane="bottomLeft" activeCell="A5" sqref="A5:F129"/>
    </sheetView>
  </sheetViews>
  <sheetFormatPr defaultRowHeight="12" x14ac:dyDescent="0.2"/>
  <cols>
    <col min="1" max="2" width="3.7109375" style="3" customWidth="1"/>
    <col min="3" max="3" width="48.140625" style="2" customWidth="1"/>
    <col min="4" max="4" width="9.5703125" style="33" customWidth="1"/>
    <col min="5" max="6" width="12.7109375" style="2" customWidth="1"/>
    <col min="7" max="16384" width="9.140625" style="2"/>
  </cols>
  <sheetData>
    <row r="1" spans="1:6" ht="18" x14ac:dyDescent="0.2">
      <c r="A1" s="72" t="s">
        <v>62</v>
      </c>
      <c r="B1" s="72"/>
      <c r="C1" s="6" t="s">
        <v>22</v>
      </c>
    </row>
    <row r="3" spans="1:6" ht="24" x14ac:dyDescent="0.2">
      <c r="A3" s="85" t="s">
        <v>26</v>
      </c>
      <c r="B3" s="85"/>
      <c r="C3" s="85" t="s">
        <v>27</v>
      </c>
      <c r="D3" s="34" t="s">
        <v>30</v>
      </c>
      <c r="E3" s="15" t="s">
        <v>29</v>
      </c>
      <c r="F3" s="15" t="s">
        <v>32</v>
      </c>
    </row>
    <row r="4" spans="1:6" ht="12.75" thickBot="1" x14ac:dyDescent="0.25">
      <c r="A4" s="86"/>
      <c r="B4" s="86"/>
      <c r="C4" s="86"/>
      <c r="D4" s="35" t="s">
        <v>88</v>
      </c>
      <c r="E4" s="16" t="s">
        <v>31</v>
      </c>
      <c r="F4" s="16" t="s">
        <v>31</v>
      </c>
    </row>
    <row r="5" spans="1:6" ht="12.75" thickTop="1" x14ac:dyDescent="0.2">
      <c r="A5" s="53"/>
      <c r="B5" s="53"/>
      <c r="C5" s="33"/>
      <c r="E5" s="33"/>
      <c r="F5" s="33"/>
    </row>
    <row r="6" spans="1:6" x14ac:dyDescent="0.2">
      <c r="A6" s="71" t="s">
        <v>87</v>
      </c>
      <c r="B6" s="71"/>
      <c r="C6" s="46" t="s">
        <v>37</v>
      </c>
      <c r="D6" s="36"/>
      <c r="E6" s="45"/>
      <c r="F6" s="45"/>
    </row>
    <row r="7" spans="1:6" ht="13.5" x14ac:dyDescent="0.2">
      <c r="A7" s="47" t="s">
        <v>87</v>
      </c>
      <c r="B7" s="47">
        <v>1</v>
      </c>
      <c r="C7" s="41" t="s">
        <v>50</v>
      </c>
      <c r="D7" s="37">
        <v>100</v>
      </c>
      <c r="E7" s="42"/>
      <c r="F7" s="42">
        <f t="shared" ref="F7:F20" si="0">D7*E7</f>
        <v>0</v>
      </c>
    </row>
    <row r="8" spans="1:6" ht="13.5" x14ac:dyDescent="0.2">
      <c r="A8" s="47" t="s">
        <v>87</v>
      </c>
      <c r="B8" s="47">
        <f t="shared" ref="B8:B20" si="1">B7+1</f>
        <v>2</v>
      </c>
      <c r="C8" s="41" t="s">
        <v>51</v>
      </c>
      <c r="D8" s="37">
        <v>100</v>
      </c>
      <c r="E8" s="42"/>
      <c r="F8" s="42">
        <f t="shared" si="0"/>
        <v>0</v>
      </c>
    </row>
    <row r="9" spans="1:6" ht="13.5" x14ac:dyDescent="0.2">
      <c r="A9" s="47" t="s">
        <v>87</v>
      </c>
      <c r="B9" s="47">
        <f t="shared" si="1"/>
        <v>3</v>
      </c>
      <c r="C9" s="41" t="s">
        <v>52</v>
      </c>
      <c r="D9" s="37">
        <v>450</v>
      </c>
      <c r="E9" s="42"/>
      <c r="F9" s="42">
        <f t="shared" si="0"/>
        <v>0</v>
      </c>
    </row>
    <row r="10" spans="1:6" ht="13.5" x14ac:dyDescent="0.2">
      <c r="A10" s="47" t="s">
        <v>87</v>
      </c>
      <c r="B10" s="47">
        <f t="shared" si="1"/>
        <v>4</v>
      </c>
      <c r="C10" s="41" t="s">
        <v>53</v>
      </c>
      <c r="D10" s="37">
        <v>50</v>
      </c>
      <c r="E10" s="42"/>
      <c r="F10" s="42">
        <f t="shared" si="0"/>
        <v>0</v>
      </c>
    </row>
    <row r="11" spans="1:6" ht="13.5" x14ac:dyDescent="0.2">
      <c r="A11" s="47" t="s">
        <v>87</v>
      </c>
      <c r="B11" s="47">
        <f t="shared" si="1"/>
        <v>5</v>
      </c>
      <c r="C11" s="41" t="s">
        <v>54</v>
      </c>
      <c r="D11" s="37">
        <v>50</v>
      </c>
      <c r="E11" s="42"/>
      <c r="F11" s="42">
        <f t="shared" si="0"/>
        <v>0</v>
      </c>
    </row>
    <row r="12" spans="1:6" ht="13.5" x14ac:dyDescent="0.2">
      <c r="A12" s="47" t="s">
        <v>87</v>
      </c>
      <c r="B12" s="47">
        <f t="shared" si="1"/>
        <v>6</v>
      </c>
      <c r="C12" s="41" t="s">
        <v>55</v>
      </c>
      <c r="D12" s="37">
        <v>100</v>
      </c>
      <c r="E12" s="42"/>
      <c r="F12" s="42">
        <f t="shared" si="0"/>
        <v>0</v>
      </c>
    </row>
    <row r="13" spans="1:6" ht="13.5" x14ac:dyDescent="0.2">
      <c r="A13" s="47" t="s">
        <v>87</v>
      </c>
      <c r="B13" s="47">
        <f t="shared" si="1"/>
        <v>7</v>
      </c>
      <c r="C13" s="41" t="s">
        <v>49</v>
      </c>
      <c r="D13" s="37">
        <v>1500</v>
      </c>
      <c r="E13" s="42"/>
      <c r="F13" s="42">
        <f t="shared" si="0"/>
        <v>0</v>
      </c>
    </row>
    <row r="14" spans="1:6" ht="13.5" x14ac:dyDescent="0.2">
      <c r="A14" s="47" t="s">
        <v>87</v>
      </c>
      <c r="B14" s="47">
        <f t="shared" si="1"/>
        <v>8</v>
      </c>
      <c r="C14" s="41" t="s">
        <v>56</v>
      </c>
      <c r="D14" s="37">
        <v>100</v>
      </c>
      <c r="E14" s="42"/>
      <c r="F14" s="42">
        <f t="shared" si="0"/>
        <v>0</v>
      </c>
    </row>
    <row r="15" spans="1:6" ht="13.5" x14ac:dyDescent="0.2">
      <c r="A15" s="47" t="s">
        <v>87</v>
      </c>
      <c r="B15" s="47">
        <f t="shared" si="1"/>
        <v>9</v>
      </c>
      <c r="C15" s="41" t="s">
        <v>57</v>
      </c>
      <c r="D15" s="37">
        <v>300</v>
      </c>
      <c r="E15" s="42"/>
      <c r="F15" s="42">
        <f t="shared" si="0"/>
        <v>0</v>
      </c>
    </row>
    <row r="16" spans="1:6" ht="13.5" x14ac:dyDescent="0.2">
      <c r="A16" s="47" t="s">
        <v>87</v>
      </c>
      <c r="B16" s="47">
        <f t="shared" si="1"/>
        <v>10</v>
      </c>
      <c r="C16" s="41" t="s">
        <v>58</v>
      </c>
      <c r="D16" s="37">
        <v>150</v>
      </c>
      <c r="E16" s="42"/>
      <c r="F16" s="42">
        <f t="shared" si="0"/>
        <v>0</v>
      </c>
    </row>
    <row r="17" spans="1:7" x14ac:dyDescent="0.2">
      <c r="A17" s="47" t="s">
        <v>87</v>
      </c>
      <c r="B17" s="47">
        <f t="shared" si="1"/>
        <v>11</v>
      </c>
      <c r="C17" s="41" t="s">
        <v>38</v>
      </c>
      <c r="D17" s="37">
        <v>100</v>
      </c>
      <c r="E17" s="42"/>
      <c r="F17" s="42">
        <f t="shared" si="0"/>
        <v>0</v>
      </c>
    </row>
    <row r="18" spans="1:7" x14ac:dyDescent="0.2">
      <c r="A18" s="47" t="s">
        <v>87</v>
      </c>
      <c r="B18" s="47">
        <f t="shared" si="1"/>
        <v>12</v>
      </c>
      <c r="C18" s="41" t="s">
        <v>39</v>
      </c>
      <c r="D18" s="37">
        <v>500</v>
      </c>
      <c r="E18" s="42"/>
      <c r="F18" s="42">
        <f t="shared" si="0"/>
        <v>0</v>
      </c>
    </row>
    <row r="19" spans="1:7" x14ac:dyDescent="0.2">
      <c r="A19" s="47" t="s">
        <v>87</v>
      </c>
      <c r="B19" s="47">
        <f t="shared" si="1"/>
        <v>13</v>
      </c>
      <c r="C19" s="41" t="s">
        <v>40</v>
      </c>
      <c r="D19" s="37">
        <v>500</v>
      </c>
      <c r="E19" s="42"/>
      <c r="F19" s="42">
        <f t="shared" si="0"/>
        <v>0</v>
      </c>
    </row>
    <row r="20" spans="1:7" x14ac:dyDescent="0.2">
      <c r="A20" s="47" t="s">
        <v>87</v>
      </c>
      <c r="B20" s="47">
        <f t="shared" si="1"/>
        <v>14</v>
      </c>
      <c r="C20" s="41" t="s">
        <v>41</v>
      </c>
      <c r="D20" s="37">
        <v>1000</v>
      </c>
      <c r="E20" s="42"/>
      <c r="F20" s="42">
        <f t="shared" si="0"/>
        <v>0</v>
      </c>
    </row>
    <row r="21" spans="1:7" x14ac:dyDescent="0.2">
      <c r="A21" s="43"/>
      <c r="B21" s="43"/>
      <c r="C21" s="44"/>
      <c r="D21" s="36"/>
      <c r="E21" s="45"/>
      <c r="F21" s="45"/>
    </row>
    <row r="22" spans="1:7" x14ac:dyDescent="0.2">
      <c r="A22" s="43"/>
      <c r="B22" s="43"/>
      <c r="C22" s="44"/>
      <c r="D22" s="36"/>
      <c r="E22" s="45"/>
      <c r="F22" s="45"/>
    </row>
    <row r="23" spans="1:7" x14ac:dyDescent="0.2">
      <c r="A23" s="71" t="s">
        <v>89</v>
      </c>
      <c r="B23" s="71"/>
      <c r="C23" s="46" t="s">
        <v>166</v>
      </c>
      <c r="D23" s="36"/>
      <c r="E23" s="45"/>
      <c r="F23" s="45"/>
    </row>
    <row r="24" spans="1:7" x14ac:dyDescent="0.2">
      <c r="A24" s="62" t="s">
        <v>163</v>
      </c>
      <c r="B24" s="60"/>
      <c r="C24" s="33"/>
      <c r="D24" s="36"/>
      <c r="E24" s="45"/>
      <c r="F24" s="45"/>
    </row>
    <row r="25" spans="1:7" ht="13.5" x14ac:dyDescent="0.2">
      <c r="A25" s="47" t="s">
        <v>89</v>
      </c>
      <c r="B25" s="47">
        <f>B24+1</f>
        <v>1</v>
      </c>
      <c r="C25" s="41" t="s">
        <v>226</v>
      </c>
      <c r="D25" s="37">
        <v>120</v>
      </c>
      <c r="E25" s="42"/>
      <c r="F25" s="42">
        <f t="shared" ref="F25:F30" si="2">D25*E25</f>
        <v>0</v>
      </c>
      <c r="G25" s="33"/>
    </row>
    <row r="26" spans="1:7" ht="13.5" x14ac:dyDescent="0.2">
      <c r="A26" s="47" t="s">
        <v>89</v>
      </c>
      <c r="B26" s="47">
        <f>B25+1</f>
        <v>2</v>
      </c>
      <c r="C26" s="41" t="s">
        <v>217</v>
      </c>
      <c r="D26" s="37">
        <v>200</v>
      </c>
      <c r="E26" s="42"/>
      <c r="F26" s="42">
        <f t="shared" si="2"/>
        <v>0</v>
      </c>
      <c r="G26" s="33"/>
    </row>
    <row r="27" spans="1:7" ht="13.5" x14ac:dyDescent="0.2">
      <c r="A27" s="47" t="s">
        <v>89</v>
      </c>
      <c r="B27" s="47">
        <f>B26+1</f>
        <v>3</v>
      </c>
      <c r="C27" s="41" t="s">
        <v>218</v>
      </c>
      <c r="D27" s="37">
        <v>180</v>
      </c>
      <c r="E27" s="42"/>
      <c r="F27" s="42">
        <f t="shared" si="2"/>
        <v>0</v>
      </c>
      <c r="G27" s="33"/>
    </row>
    <row r="28" spans="1:7" ht="13.5" x14ac:dyDescent="0.2">
      <c r="A28" s="47" t="s">
        <v>89</v>
      </c>
      <c r="B28" s="47">
        <f>B27+1</f>
        <v>4</v>
      </c>
      <c r="C28" s="41" t="s">
        <v>220</v>
      </c>
      <c r="D28" s="37">
        <v>5</v>
      </c>
      <c r="E28" s="42"/>
      <c r="F28" s="42">
        <f t="shared" si="2"/>
        <v>0</v>
      </c>
      <c r="G28" s="33"/>
    </row>
    <row r="29" spans="1:7" ht="13.5" x14ac:dyDescent="0.2">
      <c r="A29" s="47" t="s">
        <v>89</v>
      </c>
      <c r="B29" s="47">
        <v>5</v>
      </c>
      <c r="C29" s="41" t="s">
        <v>227</v>
      </c>
      <c r="D29" s="37">
        <v>10</v>
      </c>
      <c r="E29" s="42"/>
      <c r="F29" s="42">
        <f t="shared" si="2"/>
        <v>0</v>
      </c>
      <c r="G29" s="33"/>
    </row>
    <row r="30" spans="1:7" ht="13.5" x14ac:dyDescent="0.2">
      <c r="A30" s="47" t="s">
        <v>89</v>
      </c>
      <c r="B30" s="47">
        <v>6</v>
      </c>
      <c r="C30" s="41" t="s">
        <v>219</v>
      </c>
      <c r="D30" s="37">
        <v>5</v>
      </c>
      <c r="E30" s="42"/>
      <c r="F30" s="42">
        <f t="shared" si="2"/>
        <v>0</v>
      </c>
      <c r="G30" s="33"/>
    </row>
    <row r="31" spans="1:7" x14ac:dyDescent="0.2">
      <c r="A31" s="44" t="s">
        <v>228</v>
      </c>
      <c r="B31" s="43"/>
      <c r="C31" s="33"/>
      <c r="D31" s="36"/>
      <c r="E31" s="45"/>
      <c r="F31" s="45"/>
      <c r="G31" s="33"/>
    </row>
    <row r="32" spans="1:7" ht="13.5" x14ac:dyDescent="0.2">
      <c r="A32" s="47" t="s">
        <v>89</v>
      </c>
      <c r="B32" s="47">
        <v>7</v>
      </c>
      <c r="C32" s="41" t="s">
        <v>229</v>
      </c>
      <c r="D32" s="37">
        <v>150</v>
      </c>
      <c r="E32" s="42"/>
      <c r="F32" s="42">
        <f>D32*E32</f>
        <v>0</v>
      </c>
      <c r="G32" s="33"/>
    </row>
    <row r="33" spans="1:7" ht="13.5" x14ac:dyDescent="0.2">
      <c r="A33" s="47" t="s">
        <v>89</v>
      </c>
      <c r="B33" s="47">
        <f>B32+1</f>
        <v>8</v>
      </c>
      <c r="C33" s="41" t="s">
        <v>230</v>
      </c>
      <c r="D33" s="37">
        <v>10</v>
      </c>
      <c r="E33" s="42"/>
      <c r="F33" s="42">
        <f>D33*E33</f>
        <v>0</v>
      </c>
      <c r="G33" s="33"/>
    </row>
    <row r="34" spans="1:7" ht="13.5" x14ac:dyDescent="0.2">
      <c r="A34" s="47" t="s">
        <v>89</v>
      </c>
      <c r="B34" s="47">
        <f>B33+1</f>
        <v>9</v>
      </c>
      <c r="C34" s="41" t="s">
        <v>231</v>
      </c>
      <c r="D34" s="37">
        <v>5</v>
      </c>
      <c r="E34" s="42"/>
      <c r="F34" s="42">
        <f>D34*E34</f>
        <v>0</v>
      </c>
      <c r="G34" s="33"/>
    </row>
    <row r="35" spans="1:7" x14ac:dyDescent="0.2">
      <c r="A35" s="43"/>
      <c r="B35" s="43"/>
      <c r="C35" s="44"/>
      <c r="D35" s="36"/>
      <c r="E35" s="45"/>
      <c r="F35" s="45"/>
      <c r="G35" s="33"/>
    </row>
    <row r="36" spans="1:7" x14ac:dyDescent="0.2">
      <c r="A36" s="71" t="s">
        <v>90</v>
      </c>
      <c r="B36" s="71"/>
      <c r="C36" s="46" t="s">
        <v>165</v>
      </c>
      <c r="D36" s="36"/>
      <c r="E36" s="45"/>
      <c r="F36" s="45"/>
      <c r="G36" s="33"/>
    </row>
    <row r="37" spans="1:7" x14ac:dyDescent="0.2">
      <c r="A37" s="47" t="s">
        <v>90</v>
      </c>
      <c r="B37" s="47">
        <v>1</v>
      </c>
      <c r="C37" s="41" t="s">
        <v>130</v>
      </c>
      <c r="D37" s="37">
        <v>60</v>
      </c>
      <c r="E37" s="42"/>
      <c r="F37" s="42">
        <f t="shared" ref="F37:F46" si="3">D37*E37</f>
        <v>0</v>
      </c>
      <c r="G37" s="33"/>
    </row>
    <row r="38" spans="1:7" x14ac:dyDescent="0.2">
      <c r="A38" s="47" t="s">
        <v>90</v>
      </c>
      <c r="B38" s="47" t="s">
        <v>211</v>
      </c>
      <c r="C38" s="41" t="s">
        <v>210</v>
      </c>
      <c r="D38" s="37">
        <v>60</v>
      </c>
      <c r="E38" s="42"/>
      <c r="F38" s="42">
        <f t="shared" ref="F38" si="4">D38*E38</f>
        <v>0</v>
      </c>
      <c r="G38" s="33"/>
    </row>
    <row r="39" spans="1:7" x14ac:dyDescent="0.2">
      <c r="A39" s="47" t="s">
        <v>90</v>
      </c>
      <c r="B39" s="47">
        <f>B37+1</f>
        <v>2</v>
      </c>
      <c r="C39" s="41" t="s">
        <v>131</v>
      </c>
      <c r="D39" s="37">
        <v>60</v>
      </c>
      <c r="E39" s="42"/>
      <c r="F39" s="42">
        <f t="shared" si="3"/>
        <v>0</v>
      </c>
      <c r="G39" s="33"/>
    </row>
    <row r="40" spans="1:7" x14ac:dyDescent="0.2">
      <c r="A40" s="47" t="s">
        <v>90</v>
      </c>
      <c r="B40" s="47">
        <f t="shared" ref="B40:B47" si="5">B39+1</f>
        <v>3</v>
      </c>
      <c r="C40" s="41" t="s">
        <v>132</v>
      </c>
      <c r="D40" s="37">
        <v>60</v>
      </c>
      <c r="E40" s="42"/>
      <c r="F40" s="42">
        <f t="shared" si="3"/>
        <v>0</v>
      </c>
    </row>
    <row r="41" spans="1:7" x14ac:dyDescent="0.2">
      <c r="A41" s="47" t="s">
        <v>90</v>
      </c>
      <c r="B41" s="47">
        <f t="shared" si="5"/>
        <v>4</v>
      </c>
      <c r="C41" s="41" t="s">
        <v>133</v>
      </c>
      <c r="D41" s="37">
        <v>50</v>
      </c>
      <c r="E41" s="42"/>
      <c r="F41" s="42">
        <f t="shared" si="3"/>
        <v>0</v>
      </c>
    </row>
    <row r="42" spans="1:7" x14ac:dyDescent="0.2">
      <c r="A42" s="47" t="s">
        <v>90</v>
      </c>
      <c r="B42" s="47">
        <f t="shared" si="5"/>
        <v>5</v>
      </c>
      <c r="C42" s="41" t="s">
        <v>134</v>
      </c>
      <c r="D42" s="37">
        <v>40</v>
      </c>
      <c r="E42" s="42"/>
      <c r="F42" s="42">
        <f t="shared" si="3"/>
        <v>0</v>
      </c>
    </row>
    <row r="43" spans="1:7" x14ac:dyDescent="0.2">
      <c r="A43" s="47" t="s">
        <v>90</v>
      </c>
      <c r="B43" s="47">
        <f t="shared" si="5"/>
        <v>6</v>
      </c>
      <c r="C43" s="41" t="s">
        <v>135</v>
      </c>
      <c r="D43" s="37">
        <v>80</v>
      </c>
      <c r="E43" s="42"/>
      <c r="F43" s="42">
        <f t="shared" si="3"/>
        <v>0</v>
      </c>
    </row>
    <row r="44" spans="1:7" x14ac:dyDescent="0.2">
      <c r="A44" s="47" t="s">
        <v>90</v>
      </c>
      <c r="B44" s="47">
        <f t="shared" si="5"/>
        <v>7</v>
      </c>
      <c r="C44" s="41" t="s">
        <v>137</v>
      </c>
      <c r="D44" s="37">
        <v>120</v>
      </c>
      <c r="E44" s="42"/>
      <c r="F44" s="42">
        <f t="shared" si="3"/>
        <v>0</v>
      </c>
    </row>
    <row r="45" spans="1:7" x14ac:dyDescent="0.2">
      <c r="A45" s="47" t="s">
        <v>90</v>
      </c>
      <c r="B45" s="47">
        <f t="shared" si="5"/>
        <v>8</v>
      </c>
      <c r="C45" s="41" t="s">
        <v>136</v>
      </c>
      <c r="D45" s="37">
        <v>150</v>
      </c>
      <c r="E45" s="42"/>
      <c r="F45" s="42">
        <f t="shared" si="3"/>
        <v>0</v>
      </c>
    </row>
    <row r="46" spans="1:7" x14ac:dyDescent="0.2">
      <c r="A46" s="47" t="s">
        <v>90</v>
      </c>
      <c r="B46" s="47">
        <f t="shared" si="5"/>
        <v>9</v>
      </c>
      <c r="C46" s="41" t="s">
        <v>138</v>
      </c>
      <c r="D46" s="37">
        <v>20</v>
      </c>
      <c r="E46" s="42"/>
      <c r="F46" s="42">
        <f t="shared" si="3"/>
        <v>0</v>
      </c>
    </row>
    <row r="47" spans="1:7" x14ac:dyDescent="0.2">
      <c r="A47" s="47" t="s">
        <v>90</v>
      </c>
      <c r="B47" s="47">
        <f t="shared" si="5"/>
        <v>10</v>
      </c>
      <c r="C47" s="50" t="s">
        <v>212</v>
      </c>
      <c r="D47" s="37">
        <v>400</v>
      </c>
      <c r="E47" s="42"/>
      <c r="F47" s="42">
        <f>D47*E47</f>
        <v>0</v>
      </c>
    </row>
    <row r="48" spans="1:7" x14ac:dyDescent="0.2">
      <c r="A48" s="43"/>
      <c r="B48" s="43"/>
      <c r="C48" s="44"/>
      <c r="D48" s="36"/>
      <c r="E48" s="45"/>
      <c r="F48" s="45"/>
    </row>
    <row r="49" spans="1:9" x14ac:dyDescent="0.2">
      <c r="A49" s="43"/>
      <c r="B49" s="43"/>
      <c r="C49" s="44"/>
      <c r="D49" s="36"/>
      <c r="E49" s="45"/>
      <c r="F49" s="45"/>
    </row>
    <row r="50" spans="1:9" x14ac:dyDescent="0.2">
      <c r="A50" s="71" t="s">
        <v>91</v>
      </c>
      <c r="B50" s="71"/>
      <c r="C50" s="46" t="s">
        <v>164</v>
      </c>
      <c r="D50" s="36"/>
      <c r="E50" s="45"/>
      <c r="F50" s="45"/>
    </row>
    <row r="51" spans="1:9" ht="48" x14ac:dyDescent="0.2">
      <c r="A51" s="47" t="s">
        <v>91</v>
      </c>
      <c r="B51" s="47">
        <f>B50+1</f>
        <v>1</v>
      </c>
      <c r="C51" s="48" t="s">
        <v>213</v>
      </c>
      <c r="D51" s="37">
        <v>200</v>
      </c>
      <c r="E51" s="42"/>
      <c r="F51" s="42">
        <f>D51*E51</f>
        <v>0</v>
      </c>
      <c r="G51" s="87"/>
      <c r="H51" s="88"/>
      <c r="I51" s="88"/>
    </row>
    <row r="52" spans="1:9" ht="24" x14ac:dyDescent="0.2">
      <c r="A52" s="47" t="s">
        <v>91</v>
      </c>
      <c r="B52" s="47">
        <f>B51+1</f>
        <v>2</v>
      </c>
      <c r="C52" s="49" t="s">
        <v>42</v>
      </c>
      <c r="D52" s="37">
        <v>300</v>
      </c>
      <c r="E52" s="42"/>
      <c r="F52" s="42">
        <f>D52*E52</f>
        <v>0</v>
      </c>
    </row>
    <row r="53" spans="1:9" x14ac:dyDescent="0.2">
      <c r="A53" s="43"/>
      <c r="B53" s="43"/>
      <c r="C53" s="44"/>
      <c r="D53" s="36"/>
      <c r="E53" s="45"/>
      <c r="F53" s="45"/>
    </row>
    <row r="54" spans="1:9" x14ac:dyDescent="0.2">
      <c r="A54" s="43"/>
      <c r="B54" s="43"/>
      <c r="C54" s="44"/>
      <c r="D54" s="36"/>
      <c r="E54" s="45"/>
      <c r="F54" s="45"/>
    </row>
    <row r="55" spans="1:9" x14ac:dyDescent="0.2">
      <c r="A55" s="43"/>
      <c r="B55" s="43"/>
      <c r="C55" s="44"/>
      <c r="D55" s="36"/>
      <c r="E55" s="45"/>
      <c r="F55" s="45"/>
    </row>
    <row r="56" spans="1:9" x14ac:dyDescent="0.2">
      <c r="A56" s="43"/>
      <c r="B56" s="43"/>
      <c r="C56" s="44"/>
      <c r="D56" s="36"/>
      <c r="E56" s="45"/>
      <c r="F56" s="45"/>
    </row>
    <row r="57" spans="1:9" x14ac:dyDescent="0.2">
      <c r="A57" s="43"/>
      <c r="B57" s="43"/>
      <c r="C57" s="44"/>
      <c r="D57" s="36"/>
      <c r="E57" s="45"/>
      <c r="F57" s="45"/>
    </row>
    <row r="58" spans="1:9" x14ac:dyDescent="0.2">
      <c r="A58" s="71" t="s">
        <v>94</v>
      </c>
      <c r="B58" s="71"/>
      <c r="C58" s="46" t="s">
        <v>43</v>
      </c>
      <c r="D58" s="36"/>
      <c r="E58" s="45"/>
      <c r="F58" s="45"/>
    </row>
    <row r="59" spans="1:9" x14ac:dyDescent="0.2">
      <c r="A59" s="47" t="s">
        <v>94</v>
      </c>
      <c r="B59" s="47">
        <v>1</v>
      </c>
      <c r="C59" s="41" t="s">
        <v>92</v>
      </c>
      <c r="D59" s="37">
        <v>100</v>
      </c>
      <c r="E59" s="42"/>
      <c r="F59" s="42">
        <f>D59*E59</f>
        <v>0</v>
      </c>
    </row>
    <row r="60" spans="1:9" x14ac:dyDescent="0.2">
      <c r="A60" s="47" t="s">
        <v>94</v>
      </c>
      <c r="B60" s="47">
        <f>B59+1</f>
        <v>2</v>
      </c>
      <c r="C60" s="41" t="s">
        <v>159</v>
      </c>
      <c r="D60" s="37">
        <v>200</v>
      </c>
      <c r="E60" s="42"/>
      <c r="F60" s="42">
        <f>D60*E60</f>
        <v>0</v>
      </c>
    </row>
    <row r="61" spans="1:9" x14ac:dyDescent="0.2">
      <c r="A61" s="47" t="s">
        <v>94</v>
      </c>
      <c r="B61" s="47">
        <f>B60+1</f>
        <v>3</v>
      </c>
      <c r="C61" s="41" t="s">
        <v>160</v>
      </c>
      <c r="D61" s="37">
        <v>40</v>
      </c>
      <c r="E61" s="42"/>
      <c r="F61" s="42">
        <f>D61*E61</f>
        <v>0</v>
      </c>
    </row>
    <row r="62" spans="1:9" x14ac:dyDescent="0.2">
      <c r="A62" s="47" t="s">
        <v>94</v>
      </c>
      <c r="B62" s="47">
        <f>B61+1</f>
        <v>4</v>
      </c>
      <c r="C62" s="41" t="s">
        <v>161</v>
      </c>
      <c r="D62" s="37">
        <v>50</v>
      </c>
      <c r="E62" s="42"/>
      <c r="F62" s="42">
        <f>D62*E62</f>
        <v>0</v>
      </c>
    </row>
    <row r="63" spans="1:9" x14ac:dyDescent="0.2">
      <c r="A63" s="47" t="s">
        <v>95</v>
      </c>
      <c r="B63" s="47">
        <f>B62+1</f>
        <v>5</v>
      </c>
      <c r="C63" s="41" t="s">
        <v>162</v>
      </c>
      <c r="D63" s="37">
        <v>50</v>
      </c>
      <c r="E63" s="42"/>
      <c r="F63" s="42">
        <f>D63*E63</f>
        <v>0</v>
      </c>
    </row>
    <row r="64" spans="1:9" x14ac:dyDescent="0.2">
      <c r="A64" s="43"/>
      <c r="B64" s="43"/>
      <c r="C64" s="52"/>
      <c r="D64" s="36"/>
      <c r="E64" s="45"/>
      <c r="F64" s="45"/>
    </row>
    <row r="65" spans="1:8" x14ac:dyDescent="0.2">
      <c r="A65" s="71" t="s">
        <v>95</v>
      </c>
      <c r="B65" s="71"/>
      <c r="C65" s="52" t="s">
        <v>44</v>
      </c>
      <c r="D65" s="36"/>
      <c r="E65" s="45"/>
      <c r="F65" s="45"/>
    </row>
    <row r="66" spans="1:8" x14ac:dyDescent="0.2">
      <c r="A66" s="43"/>
      <c r="B66" s="43"/>
      <c r="C66" s="52" t="s">
        <v>93</v>
      </c>
      <c r="D66" s="36"/>
      <c r="E66" s="45"/>
      <c r="F66" s="45"/>
      <c r="G66" s="33"/>
      <c r="H66" s="33"/>
    </row>
    <row r="67" spans="1:8" x14ac:dyDescent="0.2">
      <c r="A67" s="47" t="s">
        <v>95</v>
      </c>
      <c r="B67" s="47">
        <v>1</v>
      </c>
      <c r="C67" s="41" t="s">
        <v>214</v>
      </c>
      <c r="D67" s="37">
        <v>200</v>
      </c>
      <c r="E67" s="42"/>
      <c r="F67" s="42">
        <f t="shared" ref="F67:F72" si="6">D67*E67</f>
        <v>0</v>
      </c>
      <c r="G67" s="33"/>
      <c r="H67" s="33"/>
    </row>
    <row r="68" spans="1:8" x14ac:dyDescent="0.2">
      <c r="A68" s="47" t="s">
        <v>95</v>
      </c>
      <c r="B68" s="47">
        <v>2</v>
      </c>
      <c r="C68" s="41" t="s">
        <v>45</v>
      </c>
      <c r="D68" s="37">
        <v>200</v>
      </c>
      <c r="E68" s="42"/>
      <c r="F68" s="42">
        <f t="shared" si="6"/>
        <v>0</v>
      </c>
      <c r="G68" s="33"/>
      <c r="H68" s="33"/>
    </row>
    <row r="69" spans="1:8" x14ac:dyDescent="0.2">
      <c r="A69" s="47" t="s">
        <v>95</v>
      </c>
      <c r="B69" s="47">
        <v>3</v>
      </c>
      <c r="C69" s="41" t="s">
        <v>245</v>
      </c>
      <c r="D69" s="37">
        <v>200</v>
      </c>
      <c r="E69" s="42"/>
      <c r="F69" s="42">
        <f t="shared" si="6"/>
        <v>0</v>
      </c>
      <c r="G69" s="33"/>
      <c r="H69" s="33"/>
    </row>
    <row r="70" spans="1:8" x14ac:dyDescent="0.2">
      <c r="A70" s="47" t="s">
        <v>95</v>
      </c>
      <c r="B70" s="47">
        <v>4</v>
      </c>
      <c r="C70" s="41" t="s">
        <v>46</v>
      </c>
      <c r="D70" s="37">
        <v>300</v>
      </c>
      <c r="E70" s="42"/>
      <c r="F70" s="42">
        <f t="shared" si="6"/>
        <v>0</v>
      </c>
      <c r="G70" s="33"/>
      <c r="H70" s="33"/>
    </row>
    <row r="71" spans="1:8" x14ac:dyDescent="0.2">
      <c r="A71" s="47" t="s">
        <v>95</v>
      </c>
      <c r="B71" s="47">
        <f>B70+1</f>
        <v>5</v>
      </c>
      <c r="C71" s="41" t="s">
        <v>47</v>
      </c>
      <c r="D71" s="37">
        <v>30</v>
      </c>
      <c r="E71" s="42"/>
      <c r="F71" s="42">
        <f t="shared" si="6"/>
        <v>0</v>
      </c>
      <c r="G71" s="33"/>
      <c r="H71" s="33"/>
    </row>
    <row r="72" spans="1:8" x14ac:dyDescent="0.2">
      <c r="A72" s="47" t="s">
        <v>95</v>
      </c>
      <c r="B72" s="47">
        <f>B71+1</f>
        <v>6</v>
      </c>
      <c r="C72" s="41" t="s">
        <v>48</v>
      </c>
      <c r="D72" s="37">
        <v>20</v>
      </c>
      <c r="E72" s="42"/>
      <c r="F72" s="42">
        <f t="shared" si="6"/>
        <v>0</v>
      </c>
      <c r="G72" s="33"/>
      <c r="H72" s="33"/>
    </row>
    <row r="73" spans="1:8" x14ac:dyDescent="0.2">
      <c r="A73" s="53"/>
      <c r="B73" s="53"/>
      <c r="C73" s="54"/>
      <c r="D73" s="36"/>
      <c r="E73" s="45"/>
      <c r="F73" s="45"/>
      <c r="G73" s="33"/>
      <c r="H73" s="33"/>
    </row>
    <row r="74" spans="1:8" x14ac:dyDescent="0.2">
      <c r="A74" s="53"/>
      <c r="B74" s="53"/>
      <c r="C74" s="54"/>
      <c r="D74" s="36"/>
      <c r="E74" s="45"/>
      <c r="F74" s="45"/>
      <c r="G74" s="33"/>
      <c r="H74" s="33"/>
    </row>
    <row r="75" spans="1:8" x14ac:dyDescent="0.2">
      <c r="A75" s="71" t="s">
        <v>96</v>
      </c>
      <c r="B75" s="71"/>
      <c r="C75" s="46" t="s">
        <v>204</v>
      </c>
      <c r="D75" s="36"/>
      <c r="E75" s="45"/>
      <c r="F75" s="45"/>
      <c r="G75" s="33"/>
      <c r="H75" s="33"/>
    </row>
    <row r="76" spans="1:8" x14ac:dyDescent="0.2">
      <c r="A76" s="47" t="s">
        <v>96</v>
      </c>
      <c r="B76" s="47">
        <v>1</v>
      </c>
      <c r="C76" s="50" t="s">
        <v>206</v>
      </c>
      <c r="D76" s="37">
        <v>100</v>
      </c>
      <c r="E76" s="55"/>
      <c r="F76" s="42">
        <f>D76*E76</f>
        <v>0</v>
      </c>
      <c r="G76" s="33"/>
      <c r="H76" s="33"/>
    </row>
    <row r="77" spans="1:8" x14ac:dyDescent="0.2">
      <c r="A77" s="47" t="s">
        <v>96</v>
      </c>
      <c r="B77" s="47">
        <v>2</v>
      </c>
      <c r="C77" s="50" t="s">
        <v>139</v>
      </c>
      <c r="D77" s="37">
        <v>100</v>
      </c>
      <c r="E77" s="42"/>
      <c r="F77" s="42">
        <f>D77*E77</f>
        <v>0</v>
      </c>
      <c r="G77" s="33"/>
      <c r="H77" s="33"/>
    </row>
    <row r="78" spans="1:8" x14ac:dyDescent="0.2">
      <c r="A78" s="47" t="s">
        <v>96</v>
      </c>
      <c r="B78" s="47">
        <v>3</v>
      </c>
      <c r="C78" s="50" t="s">
        <v>140</v>
      </c>
      <c r="D78" s="37">
        <v>80</v>
      </c>
      <c r="E78" s="42"/>
      <c r="F78" s="42">
        <f t="shared" ref="F78:F93" si="7">D78*E78</f>
        <v>0</v>
      </c>
      <c r="G78" s="33"/>
      <c r="H78" s="33"/>
    </row>
    <row r="79" spans="1:8" x14ac:dyDescent="0.2">
      <c r="A79" s="47" t="s">
        <v>96</v>
      </c>
      <c r="B79" s="47">
        <v>4</v>
      </c>
      <c r="C79" s="50" t="s">
        <v>141</v>
      </c>
      <c r="D79" s="37">
        <v>80</v>
      </c>
      <c r="E79" s="42"/>
      <c r="F79" s="42">
        <f t="shared" si="7"/>
        <v>0</v>
      </c>
    </row>
    <row r="80" spans="1:8" x14ac:dyDescent="0.2">
      <c r="A80" s="47" t="s">
        <v>96</v>
      </c>
      <c r="B80" s="47">
        <v>5</v>
      </c>
      <c r="C80" s="50" t="s">
        <v>142</v>
      </c>
      <c r="D80" s="37">
        <v>50</v>
      </c>
      <c r="E80" s="42"/>
      <c r="F80" s="42">
        <f t="shared" si="7"/>
        <v>0</v>
      </c>
    </row>
    <row r="81" spans="1:9" x14ac:dyDescent="0.2">
      <c r="A81" s="47" t="s">
        <v>96</v>
      </c>
      <c r="B81" s="47">
        <v>6</v>
      </c>
      <c r="C81" s="50" t="s">
        <v>143</v>
      </c>
      <c r="D81" s="37">
        <v>120</v>
      </c>
      <c r="E81" s="42"/>
      <c r="F81" s="42">
        <f t="shared" si="7"/>
        <v>0</v>
      </c>
    </row>
    <row r="82" spans="1:9" x14ac:dyDescent="0.2">
      <c r="A82" s="47" t="s">
        <v>96</v>
      </c>
      <c r="B82" s="47">
        <v>7</v>
      </c>
      <c r="C82" s="50" t="s">
        <v>144</v>
      </c>
      <c r="D82" s="37">
        <v>600</v>
      </c>
      <c r="E82" s="42"/>
      <c r="F82" s="42">
        <f t="shared" si="7"/>
        <v>0</v>
      </c>
    </row>
    <row r="83" spans="1:9" x14ac:dyDescent="0.2">
      <c r="A83" s="47" t="s">
        <v>96</v>
      </c>
      <c r="B83" s="47">
        <v>8</v>
      </c>
      <c r="C83" s="50" t="s">
        <v>145</v>
      </c>
      <c r="D83" s="37">
        <v>120</v>
      </c>
      <c r="E83" s="42"/>
      <c r="F83" s="42">
        <f t="shared" si="7"/>
        <v>0</v>
      </c>
    </row>
    <row r="84" spans="1:9" x14ac:dyDescent="0.2">
      <c r="A84" s="47" t="s">
        <v>96</v>
      </c>
      <c r="B84" s="47">
        <v>9</v>
      </c>
      <c r="C84" s="50" t="s">
        <v>207</v>
      </c>
      <c r="D84" s="37">
        <v>30</v>
      </c>
      <c r="E84" s="42"/>
      <c r="F84" s="42">
        <f t="shared" si="7"/>
        <v>0</v>
      </c>
    </row>
    <row r="85" spans="1:9" x14ac:dyDescent="0.2">
      <c r="A85" s="47" t="s">
        <v>96</v>
      </c>
      <c r="B85" s="47">
        <v>10</v>
      </c>
      <c r="C85" s="50" t="s">
        <v>221</v>
      </c>
      <c r="D85" s="37">
        <v>50</v>
      </c>
      <c r="E85" s="42"/>
      <c r="F85" s="42">
        <f t="shared" ref="F85:F86" si="8">D85*E85</f>
        <v>0</v>
      </c>
    </row>
    <row r="86" spans="1:9" x14ac:dyDescent="0.2">
      <c r="A86" s="47" t="s">
        <v>96</v>
      </c>
      <c r="B86" s="47">
        <v>11</v>
      </c>
      <c r="C86" s="50" t="s">
        <v>222</v>
      </c>
      <c r="D86" s="37">
        <v>30</v>
      </c>
      <c r="E86" s="42"/>
      <c r="F86" s="42">
        <f t="shared" si="8"/>
        <v>0</v>
      </c>
    </row>
    <row r="87" spans="1:9" x14ac:dyDescent="0.2">
      <c r="A87" s="47" t="s">
        <v>96</v>
      </c>
      <c r="B87" s="47">
        <v>12</v>
      </c>
      <c r="C87" s="50" t="s">
        <v>146</v>
      </c>
      <c r="D87" s="37">
        <v>500</v>
      </c>
      <c r="E87" s="42"/>
      <c r="F87" s="42">
        <f t="shared" si="7"/>
        <v>0</v>
      </c>
    </row>
    <row r="88" spans="1:9" x14ac:dyDescent="0.2">
      <c r="A88" s="47" t="s">
        <v>96</v>
      </c>
      <c r="B88" s="47">
        <v>13</v>
      </c>
      <c r="C88" s="50" t="s">
        <v>147</v>
      </c>
      <c r="D88" s="37">
        <v>400</v>
      </c>
      <c r="E88" s="42"/>
      <c r="F88" s="42">
        <f t="shared" si="7"/>
        <v>0</v>
      </c>
      <c r="G88" s="33"/>
    </row>
    <row r="89" spans="1:9" x14ac:dyDescent="0.2">
      <c r="A89" s="47" t="s">
        <v>96</v>
      </c>
      <c r="B89" s="47">
        <v>14</v>
      </c>
      <c r="C89" s="50" t="s">
        <v>148</v>
      </c>
      <c r="D89" s="37">
        <v>120</v>
      </c>
      <c r="E89" s="42"/>
      <c r="F89" s="42">
        <f t="shared" si="7"/>
        <v>0</v>
      </c>
      <c r="G89" s="33"/>
    </row>
    <row r="90" spans="1:9" x14ac:dyDescent="0.2">
      <c r="A90" s="47" t="s">
        <v>96</v>
      </c>
      <c r="B90" s="47">
        <v>15</v>
      </c>
      <c r="C90" s="50" t="s">
        <v>149</v>
      </c>
      <c r="D90" s="37">
        <v>80</v>
      </c>
      <c r="E90" s="42"/>
      <c r="F90" s="42">
        <f t="shared" si="7"/>
        <v>0</v>
      </c>
      <c r="G90" s="33"/>
    </row>
    <row r="91" spans="1:9" x14ac:dyDescent="0.2">
      <c r="A91" s="47" t="s">
        <v>96</v>
      </c>
      <c r="B91" s="47">
        <v>16</v>
      </c>
      <c r="C91" s="50" t="s">
        <v>215</v>
      </c>
      <c r="D91" s="37">
        <v>200</v>
      </c>
      <c r="E91" s="42"/>
      <c r="F91" s="42">
        <f t="shared" si="7"/>
        <v>0</v>
      </c>
      <c r="G91" s="33"/>
    </row>
    <row r="92" spans="1:9" x14ac:dyDescent="0.2">
      <c r="A92" s="47" t="s">
        <v>96</v>
      </c>
      <c r="B92" s="47">
        <v>17</v>
      </c>
      <c r="C92" s="50" t="s">
        <v>150</v>
      </c>
      <c r="D92" s="37">
        <v>30</v>
      </c>
      <c r="E92" s="42"/>
      <c r="F92" s="42">
        <f t="shared" si="7"/>
        <v>0</v>
      </c>
      <c r="G92" s="33"/>
    </row>
    <row r="93" spans="1:9" x14ac:dyDescent="0.2">
      <c r="A93" s="47" t="s">
        <v>96</v>
      </c>
      <c r="B93" s="47">
        <v>18</v>
      </c>
      <c r="C93" s="50" t="s">
        <v>151</v>
      </c>
      <c r="D93" s="37">
        <v>40</v>
      </c>
      <c r="E93" s="42"/>
      <c r="F93" s="42">
        <f t="shared" si="7"/>
        <v>0</v>
      </c>
    </row>
    <row r="94" spans="1:9" x14ac:dyDescent="0.2">
      <c r="A94" s="47" t="s">
        <v>96</v>
      </c>
      <c r="B94" s="47">
        <v>19</v>
      </c>
      <c r="C94" s="50" t="s">
        <v>152</v>
      </c>
      <c r="D94" s="37">
        <v>30</v>
      </c>
      <c r="E94" s="42"/>
      <c r="F94" s="42">
        <f>D94*E94</f>
        <v>0</v>
      </c>
    </row>
    <row r="95" spans="1:9" x14ac:dyDescent="0.2">
      <c r="A95" s="47" t="s">
        <v>96</v>
      </c>
      <c r="B95" s="47">
        <v>20</v>
      </c>
      <c r="C95" s="50" t="s">
        <v>153</v>
      </c>
      <c r="D95" s="37">
        <v>30</v>
      </c>
      <c r="E95" s="42"/>
      <c r="F95" s="42">
        <f t="shared" ref="F95:F102" si="9">D95*E95</f>
        <v>0</v>
      </c>
      <c r="G95" s="33"/>
      <c r="H95" s="33"/>
      <c r="I95" s="33"/>
    </row>
    <row r="96" spans="1:9" x14ac:dyDescent="0.2">
      <c r="A96" s="47" t="s">
        <v>96</v>
      </c>
      <c r="B96" s="47">
        <v>21</v>
      </c>
      <c r="C96" s="50" t="s">
        <v>154</v>
      </c>
      <c r="D96" s="37">
        <v>30</v>
      </c>
      <c r="E96" s="42"/>
      <c r="F96" s="42">
        <f t="shared" si="9"/>
        <v>0</v>
      </c>
      <c r="G96" s="33"/>
      <c r="H96" s="33"/>
      <c r="I96" s="33"/>
    </row>
    <row r="97" spans="1:9" x14ac:dyDescent="0.2">
      <c r="A97" s="47" t="s">
        <v>96</v>
      </c>
      <c r="B97" s="47">
        <v>22</v>
      </c>
      <c r="C97" s="50" t="s">
        <v>15</v>
      </c>
      <c r="D97" s="37">
        <v>50</v>
      </c>
      <c r="E97" s="42"/>
      <c r="F97" s="42">
        <f t="shared" si="9"/>
        <v>0</v>
      </c>
      <c r="G97" s="33"/>
      <c r="H97" s="33"/>
      <c r="I97" s="33"/>
    </row>
    <row r="98" spans="1:9" x14ac:dyDescent="0.2">
      <c r="A98" s="47" t="s">
        <v>96</v>
      </c>
      <c r="B98" s="47">
        <v>23</v>
      </c>
      <c r="C98" s="50" t="s">
        <v>216</v>
      </c>
      <c r="D98" s="37">
        <v>50</v>
      </c>
      <c r="E98" s="42"/>
      <c r="F98" s="42">
        <f t="shared" ref="F98" si="10">D98*E98</f>
        <v>0</v>
      </c>
      <c r="G98" s="33"/>
      <c r="H98" s="33"/>
      <c r="I98" s="33"/>
    </row>
    <row r="99" spans="1:9" x14ac:dyDescent="0.2">
      <c r="A99" s="47" t="s">
        <v>96</v>
      </c>
      <c r="B99" s="47">
        <v>24</v>
      </c>
      <c r="C99" s="50" t="s">
        <v>16</v>
      </c>
      <c r="D99" s="37">
        <v>40</v>
      </c>
      <c r="E99" s="42"/>
      <c r="F99" s="42">
        <f t="shared" si="9"/>
        <v>0</v>
      </c>
      <c r="G99" s="33"/>
      <c r="H99" s="33"/>
      <c r="I99" s="33"/>
    </row>
    <row r="100" spans="1:9" x14ac:dyDescent="0.2">
      <c r="A100" s="47" t="s">
        <v>96</v>
      </c>
      <c r="B100" s="47">
        <v>25</v>
      </c>
      <c r="C100" s="50" t="s">
        <v>17</v>
      </c>
      <c r="D100" s="37">
        <v>30</v>
      </c>
      <c r="E100" s="42"/>
      <c r="F100" s="42">
        <f t="shared" si="9"/>
        <v>0</v>
      </c>
    </row>
    <row r="101" spans="1:9" x14ac:dyDescent="0.2">
      <c r="A101" s="47" t="s">
        <v>96</v>
      </c>
      <c r="B101" s="47">
        <v>26</v>
      </c>
      <c r="C101" s="50" t="s">
        <v>18</v>
      </c>
      <c r="D101" s="37">
        <v>40</v>
      </c>
      <c r="E101" s="42"/>
      <c r="F101" s="42">
        <f t="shared" si="9"/>
        <v>0</v>
      </c>
    </row>
    <row r="102" spans="1:9" x14ac:dyDescent="0.2">
      <c r="A102" s="47" t="s">
        <v>96</v>
      </c>
      <c r="B102" s="47">
        <v>27</v>
      </c>
      <c r="C102" s="50" t="s">
        <v>19</v>
      </c>
      <c r="D102" s="37">
        <v>30</v>
      </c>
      <c r="E102" s="42"/>
      <c r="F102" s="42">
        <f t="shared" si="9"/>
        <v>0</v>
      </c>
    </row>
    <row r="103" spans="1:9" x14ac:dyDescent="0.2">
      <c r="A103" s="60"/>
      <c r="B103" s="60"/>
      <c r="C103" s="63"/>
      <c r="D103" s="36"/>
      <c r="E103" s="45"/>
      <c r="F103" s="45"/>
    </row>
    <row r="104" spans="1:9" x14ac:dyDescent="0.2">
      <c r="A104" s="53"/>
      <c r="B104" s="53"/>
      <c r="C104" s="54"/>
      <c r="D104" s="36"/>
      <c r="E104" s="45"/>
      <c r="F104" s="45"/>
    </row>
    <row r="105" spans="1:9" x14ac:dyDescent="0.2">
      <c r="A105" s="71" t="s">
        <v>98</v>
      </c>
      <c r="B105" s="71"/>
      <c r="C105" s="46" t="s">
        <v>97</v>
      </c>
      <c r="D105" s="36"/>
      <c r="E105" s="45"/>
      <c r="F105" s="45"/>
    </row>
    <row r="106" spans="1:9" x14ac:dyDescent="0.2">
      <c r="A106" s="47" t="s">
        <v>98</v>
      </c>
      <c r="B106" s="47">
        <v>1</v>
      </c>
      <c r="C106" s="50" t="s">
        <v>20</v>
      </c>
      <c r="D106" s="37">
        <v>1000</v>
      </c>
      <c r="E106" s="42"/>
      <c r="F106" s="42">
        <f t="shared" ref="F106:F111" si="11">D106*E106</f>
        <v>0</v>
      </c>
    </row>
    <row r="107" spans="1:9" x14ac:dyDescent="0.2">
      <c r="A107" s="47" t="s">
        <v>98</v>
      </c>
      <c r="B107" s="47">
        <f>B106+1</f>
        <v>2</v>
      </c>
      <c r="C107" s="50" t="s">
        <v>167</v>
      </c>
      <c r="D107" s="37">
        <v>300</v>
      </c>
      <c r="E107" s="42"/>
      <c r="F107" s="42">
        <f t="shared" si="11"/>
        <v>0</v>
      </c>
    </row>
    <row r="108" spans="1:9" ht="24" x14ac:dyDescent="0.2">
      <c r="A108" s="47" t="s">
        <v>98</v>
      </c>
      <c r="B108" s="47">
        <f>B107+1</f>
        <v>3</v>
      </c>
      <c r="C108" s="64" t="s">
        <v>168</v>
      </c>
      <c r="D108" s="37">
        <v>200</v>
      </c>
      <c r="E108" s="42"/>
      <c r="F108" s="42">
        <f t="shared" si="11"/>
        <v>0</v>
      </c>
    </row>
    <row r="109" spans="1:9" x14ac:dyDescent="0.2">
      <c r="A109" s="47" t="s">
        <v>98</v>
      </c>
      <c r="B109" s="47">
        <v>4</v>
      </c>
      <c r="C109" s="64" t="s">
        <v>205</v>
      </c>
      <c r="D109" s="37">
        <v>200</v>
      </c>
      <c r="E109" s="42"/>
      <c r="F109" s="42">
        <f t="shared" si="11"/>
        <v>0</v>
      </c>
    </row>
    <row r="110" spans="1:9" x14ac:dyDescent="0.2">
      <c r="A110" s="47" t="s">
        <v>98</v>
      </c>
      <c r="B110" s="47">
        <v>5</v>
      </c>
      <c r="C110" s="64" t="s">
        <v>247</v>
      </c>
      <c r="D110" s="37">
        <v>150</v>
      </c>
      <c r="E110" s="42"/>
      <c r="F110" s="42">
        <f t="shared" si="11"/>
        <v>0</v>
      </c>
    </row>
    <row r="111" spans="1:9" x14ac:dyDescent="0.2">
      <c r="A111" s="47" t="s">
        <v>98</v>
      </c>
      <c r="B111" s="47">
        <v>6</v>
      </c>
      <c r="C111" s="64" t="s">
        <v>246</v>
      </c>
      <c r="D111" s="37">
        <v>30</v>
      </c>
      <c r="E111" s="42"/>
      <c r="F111" s="42">
        <f t="shared" si="11"/>
        <v>0</v>
      </c>
    </row>
    <row r="112" spans="1:9" x14ac:dyDescent="0.2">
      <c r="A112" s="53"/>
      <c r="B112" s="53"/>
      <c r="C112" s="54"/>
      <c r="D112" s="36"/>
      <c r="E112" s="45"/>
      <c r="F112" s="45"/>
    </row>
    <row r="113" spans="1:6" ht="18" x14ac:dyDescent="0.2">
      <c r="A113" s="53"/>
      <c r="B113" s="53"/>
      <c r="C113" s="65" t="s">
        <v>85</v>
      </c>
      <c r="D113" s="38"/>
      <c r="E113" s="89">
        <f>SUM(F6:F109)</f>
        <v>0</v>
      </c>
      <c r="F113" s="89"/>
    </row>
    <row r="114" spans="1:6" x14ac:dyDescent="0.2">
      <c r="A114" s="43"/>
      <c r="B114" s="43"/>
      <c r="C114" s="66"/>
      <c r="D114" s="38"/>
      <c r="E114" s="38"/>
      <c r="F114" s="38"/>
    </row>
    <row r="115" spans="1:6" x14ac:dyDescent="0.2">
      <c r="A115" s="43"/>
      <c r="B115" s="43"/>
      <c r="C115" s="66"/>
      <c r="D115" s="38"/>
      <c r="E115" s="38"/>
      <c r="F115" s="38"/>
    </row>
    <row r="116" spans="1:6" x14ac:dyDescent="0.2">
      <c r="A116" s="43"/>
      <c r="B116" s="43"/>
      <c r="C116" s="66"/>
      <c r="D116" s="38"/>
      <c r="E116" s="38"/>
      <c r="F116" s="38"/>
    </row>
    <row r="117" spans="1:6" x14ac:dyDescent="0.2">
      <c r="A117" s="43"/>
      <c r="B117" s="43"/>
      <c r="C117" s="66"/>
      <c r="D117" s="38"/>
      <c r="E117" s="38"/>
      <c r="F117" s="38"/>
    </row>
    <row r="118" spans="1:6" x14ac:dyDescent="0.2">
      <c r="A118" s="53"/>
      <c r="B118" s="53"/>
      <c r="C118" s="33"/>
      <c r="D118" s="38"/>
      <c r="E118" s="38"/>
      <c r="F118" s="38"/>
    </row>
    <row r="119" spans="1:6" x14ac:dyDescent="0.2">
      <c r="A119" s="53"/>
      <c r="B119" s="53"/>
      <c r="C119" s="33"/>
      <c r="D119" s="38"/>
      <c r="E119" s="38"/>
      <c r="F119" s="38"/>
    </row>
    <row r="120" spans="1:6" x14ac:dyDescent="0.2">
      <c r="A120" s="53"/>
      <c r="B120" s="53"/>
      <c r="C120" s="33"/>
      <c r="D120" s="38"/>
      <c r="E120" s="38"/>
      <c r="F120" s="38"/>
    </row>
    <row r="121" spans="1:6" x14ac:dyDescent="0.2">
      <c r="A121" s="53"/>
      <c r="B121" s="53"/>
      <c r="C121" s="33"/>
      <c r="D121" s="38"/>
      <c r="E121" s="38"/>
      <c r="F121" s="38"/>
    </row>
    <row r="122" spans="1:6" x14ac:dyDescent="0.2">
      <c r="A122" s="53"/>
      <c r="B122" s="53"/>
      <c r="C122" s="33"/>
      <c r="D122" s="38"/>
      <c r="E122" s="38"/>
      <c r="F122" s="38"/>
    </row>
    <row r="123" spans="1:6" x14ac:dyDescent="0.2">
      <c r="A123" s="53"/>
      <c r="B123" s="53"/>
      <c r="C123" s="33"/>
      <c r="D123" s="38"/>
      <c r="E123" s="38"/>
      <c r="F123" s="38"/>
    </row>
    <row r="124" spans="1:6" x14ac:dyDescent="0.2">
      <c r="A124" s="53"/>
      <c r="B124" s="53"/>
      <c r="C124" s="33"/>
      <c r="D124" s="38"/>
      <c r="E124" s="38"/>
      <c r="F124" s="38"/>
    </row>
    <row r="125" spans="1:6" x14ac:dyDescent="0.2">
      <c r="A125" s="53"/>
      <c r="B125" s="53"/>
      <c r="C125" s="33"/>
      <c r="D125" s="38"/>
      <c r="E125" s="38"/>
      <c r="F125" s="38"/>
    </row>
    <row r="126" spans="1:6" x14ac:dyDescent="0.2">
      <c r="A126" s="53"/>
      <c r="B126" s="53"/>
      <c r="C126" s="33"/>
      <c r="D126" s="38"/>
      <c r="E126" s="38"/>
      <c r="F126" s="38"/>
    </row>
    <row r="127" spans="1:6" x14ac:dyDescent="0.2">
      <c r="A127" s="53"/>
      <c r="B127" s="53"/>
      <c r="C127" s="33"/>
      <c r="D127" s="38"/>
      <c r="E127" s="38"/>
      <c r="F127" s="38"/>
    </row>
    <row r="128" spans="1:6" x14ac:dyDescent="0.2">
      <c r="A128" s="53"/>
      <c r="B128" s="53"/>
      <c r="C128" s="33"/>
      <c r="D128" s="38"/>
      <c r="E128" s="38"/>
      <c r="F128" s="38"/>
    </row>
    <row r="129" spans="1:6" x14ac:dyDescent="0.2">
      <c r="A129" s="53"/>
      <c r="B129" s="53"/>
      <c r="C129" s="33"/>
      <c r="D129" s="38"/>
      <c r="E129" s="38"/>
      <c r="F129" s="38"/>
    </row>
    <row r="130" spans="1:6" x14ac:dyDescent="0.2">
      <c r="D130" s="38"/>
      <c r="E130" s="13"/>
      <c r="F130" s="13"/>
    </row>
    <row r="131" spans="1:6" x14ac:dyDescent="0.2">
      <c r="D131" s="38"/>
      <c r="E131" s="13"/>
      <c r="F131" s="13"/>
    </row>
    <row r="132" spans="1:6" x14ac:dyDescent="0.2">
      <c r="D132" s="38"/>
      <c r="E132" s="13"/>
      <c r="F132" s="13"/>
    </row>
    <row r="133" spans="1:6" x14ac:dyDescent="0.2">
      <c r="D133" s="38"/>
      <c r="E133" s="13"/>
      <c r="F133" s="13"/>
    </row>
    <row r="134" spans="1:6" x14ac:dyDescent="0.2">
      <c r="D134" s="38"/>
      <c r="E134" s="13"/>
      <c r="F134" s="13"/>
    </row>
    <row r="135" spans="1:6" x14ac:dyDescent="0.2">
      <c r="D135" s="38"/>
      <c r="E135" s="13"/>
      <c r="F135" s="13"/>
    </row>
    <row r="136" spans="1:6" x14ac:dyDescent="0.2">
      <c r="D136" s="38"/>
      <c r="E136" s="13"/>
      <c r="F136" s="13"/>
    </row>
    <row r="137" spans="1:6" x14ac:dyDescent="0.2">
      <c r="D137" s="38"/>
      <c r="E137" s="13"/>
      <c r="F137" s="13"/>
    </row>
    <row r="138" spans="1:6" x14ac:dyDescent="0.2">
      <c r="D138" s="38"/>
      <c r="E138" s="13"/>
      <c r="F138" s="13"/>
    </row>
    <row r="139" spans="1:6" x14ac:dyDescent="0.2">
      <c r="D139" s="38"/>
      <c r="E139" s="13"/>
      <c r="F139" s="13"/>
    </row>
    <row r="140" spans="1:6" x14ac:dyDescent="0.2">
      <c r="D140" s="38"/>
      <c r="E140" s="13"/>
      <c r="F140" s="13"/>
    </row>
    <row r="141" spans="1:6" x14ac:dyDescent="0.2">
      <c r="D141" s="38"/>
      <c r="E141" s="13"/>
      <c r="F141" s="13"/>
    </row>
    <row r="142" spans="1:6" x14ac:dyDescent="0.2">
      <c r="D142" s="38"/>
      <c r="E142" s="13"/>
      <c r="F142" s="13"/>
    </row>
    <row r="143" spans="1:6" x14ac:dyDescent="0.2">
      <c r="D143" s="38"/>
      <c r="E143" s="13"/>
      <c r="F143" s="13"/>
    </row>
    <row r="144" spans="1:6" x14ac:dyDescent="0.2">
      <c r="D144" s="38"/>
      <c r="E144" s="13"/>
      <c r="F144" s="13"/>
    </row>
    <row r="145" spans="4:6" x14ac:dyDescent="0.2">
      <c r="D145" s="38"/>
      <c r="E145" s="13"/>
      <c r="F145" s="13"/>
    </row>
    <row r="146" spans="4:6" x14ac:dyDescent="0.2">
      <c r="D146" s="38"/>
      <c r="E146" s="13"/>
      <c r="F146" s="13"/>
    </row>
    <row r="147" spans="4:6" x14ac:dyDescent="0.2">
      <c r="D147" s="38"/>
      <c r="E147" s="13"/>
      <c r="F147" s="13"/>
    </row>
    <row r="148" spans="4:6" x14ac:dyDescent="0.2">
      <c r="D148" s="38"/>
      <c r="E148" s="13"/>
      <c r="F148" s="13"/>
    </row>
    <row r="149" spans="4:6" x14ac:dyDescent="0.2">
      <c r="D149" s="38"/>
      <c r="E149" s="13"/>
      <c r="F149" s="13"/>
    </row>
    <row r="150" spans="4:6" x14ac:dyDescent="0.2">
      <c r="D150" s="38"/>
      <c r="E150" s="13"/>
      <c r="F150" s="13"/>
    </row>
  </sheetData>
  <mergeCells count="13">
    <mergeCell ref="G51:I51"/>
    <mergeCell ref="A75:B75"/>
    <mergeCell ref="A105:B105"/>
    <mergeCell ref="E113:F113"/>
    <mergeCell ref="A1:B1"/>
    <mergeCell ref="A3:B4"/>
    <mergeCell ref="C3:C4"/>
    <mergeCell ref="A6:B6"/>
    <mergeCell ref="A23:B23"/>
    <mergeCell ref="A50:B50"/>
    <mergeCell ref="A36:B36"/>
    <mergeCell ref="A58:B58"/>
    <mergeCell ref="A65:B65"/>
  </mergeCells>
  <pageMargins left="0.78740157480314965" right="0.47244094488188976" top="0.39370078740157483" bottom="0.78740157480314965" header="0.31496062992125984" footer="0.31496062992125984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zoomScale="120" zoomScaleNormal="120" workbookViewId="0">
      <pane ySplit="4" topLeftCell="A8" activePane="bottomLeft" state="frozen"/>
      <selection pane="bottomLeft" activeCell="E29" sqref="E29:F29"/>
    </sheetView>
  </sheetViews>
  <sheetFormatPr defaultRowHeight="12" x14ac:dyDescent="0.2"/>
  <cols>
    <col min="1" max="2" width="3.7109375" style="3" customWidth="1"/>
    <col min="3" max="3" width="48.140625" style="2" customWidth="1"/>
    <col min="4" max="4" width="9.5703125" style="33" customWidth="1"/>
    <col min="5" max="6" width="12.7109375" style="2" customWidth="1"/>
    <col min="7" max="16384" width="9.140625" style="2"/>
  </cols>
  <sheetData>
    <row r="1" spans="1:6" ht="30" customHeight="1" x14ac:dyDescent="0.2">
      <c r="A1" s="72" t="s">
        <v>65</v>
      </c>
      <c r="B1" s="72"/>
      <c r="C1" s="6" t="s">
        <v>101</v>
      </c>
    </row>
    <row r="3" spans="1:6" ht="24" x14ac:dyDescent="0.2">
      <c r="A3" s="85" t="s">
        <v>26</v>
      </c>
      <c r="B3" s="85"/>
      <c r="C3" s="85" t="s">
        <v>27</v>
      </c>
      <c r="D3" s="34" t="s">
        <v>30</v>
      </c>
      <c r="E3" s="15" t="s">
        <v>29</v>
      </c>
      <c r="F3" s="15" t="s">
        <v>32</v>
      </c>
    </row>
    <row r="4" spans="1:6" ht="13.5" customHeight="1" thickBot="1" x14ac:dyDescent="0.25">
      <c r="A4" s="86"/>
      <c r="B4" s="86"/>
      <c r="C4" s="86"/>
      <c r="D4" s="35" t="s">
        <v>88</v>
      </c>
      <c r="E4" s="16" t="s">
        <v>31</v>
      </c>
      <c r="F4" s="16" t="s">
        <v>31</v>
      </c>
    </row>
    <row r="5" spans="1:6" ht="12.75" thickTop="1" x14ac:dyDescent="0.2"/>
    <row r="6" spans="1:6" x14ac:dyDescent="0.2">
      <c r="A6" s="76" t="s">
        <v>99</v>
      </c>
      <c r="B6" s="76"/>
      <c r="C6" s="19" t="s">
        <v>59</v>
      </c>
      <c r="D6" s="36"/>
      <c r="E6" s="12"/>
      <c r="F6" s="12"/>
    </row>
    <row r="7" spans="1:6" ht="27.95" customHeight="1" x14ac:dyDescent="0.2">
      <c r="A7" s="81" t="s">
        <v>156</v>
      </c>
      <c r="B7" s="81"/>
      <c r="C7" s="81"/>
      <c r="D7" s="81"/>
      <c r="E7" s="81"/>
      <c r="F7" s="81"/>
    </row>
    <row r="8" spans="1:6" x14ac:dyDescent="0.2">
      <c r="A8" s="8" t="s">
        <v>60</v>
      </c>
      <c r="B8" s="4"/>
      <c r="D8" s="36"/>
      <c r="E8" s="12"/>
      <c r="F8" s="12"/>
    </row>
    <row r="9" spans="1:6" x14ac:dyDescent="0.2">
      <c r="A9" s="9" t="s">
        <v>99</v>
      </c>
      <c r="B9" s="9">
        <v>1</v>
      </c>
      <c r="C9" s="20" t="s">
        <v>104</v>
      </c>
      <c r="D9" s="37">
        <v>1</v>
      </c>
      <c r="E9" s="11"/>
      <c r="F9" s="11">
        <f>D9*E9</f>
        <v>0</v>
      </c>
    </row>
    <row r="10" spans="1:6" x14ac:dyDescent="0.2">
      <c r="A10" s="9" t="s">
        <v>99</v>
      </c>
      <c r="B10" s="9">
        <f>B9+1</f>
        <v>2</v>
      </c>
      <c r="C10" s="20" t="s">
        <v>103</v>
      </c>
      <c r="D10" s="37">
        <v>1</v>
      </c>
      <c r="E10" s="11"/>
      <c r="F10" s="11">
        <f>D10*E10</f>
        <v>0</v>
      </c>
    </row>
    <row r="11" spans="1:6" ht="24" x14ac:dyDescent="0.2">
      <c r="A11" s="9" t="s">
        <v>99</v>
      </c>
      <c r="B11" s="9">
        <f>B10+1</f>
        <v>3</v>
      </c>
      <c r="C11" s="20" t="s">
        <v>105</v>
      </c>
      <c r="D11" s="37">
        <v>1</v>
      </c>
      <c r="E11" s="11"/>
      <c r="F11" s="11">
        <f>D11*E11</f>
        <v>0</v>
      </c>
    </row>
    <row r="12" spans="1:6" ht="24" x14ac:dyDescent="0.2">
      <c r="A12" s="9" t="s">
        <v>99</v>
      </c>
      <c r="B12" s="9">
        <f>B11+1</f>
        <v>4</v>
      </c>
      <c r="C12" s="20" t="s">
        <v>106</v>
      </c>
      <c r="D12" s="37">
        <v>1</v>
      </c>
      <c r="E12" s="11"/>
      <c r="F12" s="11">
        <f>D12*E12</f>
        <v>0</v>
      </c>
    </row>
    <row r="13" spans="1:6" x14ac:dyDescent="0.2">
      <c r="A13" s="4"/>
      <c r="B13" s="4"/>
      <c r="C13" s="8"/>
      <c r="D13" s="36"/>
      <c r="E13" s="12"/>
      <c r="F13" s="12"/>
    </row>
    <row r="14" spans="1:6" x14ac:dyDescent="0.2">
      <c r="A14" s="4"/>
      <c r="B14" s="4"/>
      <c r="C14" s="8"/>
      <c r="D14" s="36"/>
      <c r="E14" s="12"/>
      <c r="F14" s="12"/>
    </row>
    <row r="15" spans="1:6" x14ac:dyDescent="0.2">
      <c r="A15" s="76" t="s">
        <v>100</v>
      </c>
      <c r="B15" s="76"/>
      <c r="C15" s="19" t="s">
        <v>61</v>
      </c>
      <c r="D15" s="36"/>
      <c r="E15" s="12"/>
      <c r="F15" s="12"/>
    </row>
    <row r="16" spans="1:6" ht="27.95" customHeight="1" x14ac:dyDescent="0.2">
      <c r="A16" s="81" t="s">
        <v>157</v>
      </c>
      <c r="B16" s="81"/>
      <c r="C16" s="81"/>
      <c r="D16" s="81"/>
      <c r="E16" s="81"/>
      <c r="F16" s="81"/>
    </row>
    <row r="17" spans="1:6" x14ac:dyDescent="0.2">
      <c r="A17" s="8" t="s">
        <v>158</v>
      </c>
      <c r="B17" s="4"/>
      <c r="D17" s="36"/>
      <c r="E17" s="12"/>
      <c r="F17" s="12"/>
    </row>
    <row r="18" spans="1:6" x14ac:dyDescent="0.2">
      <c r="A18" s="9" t="s">
        <v>100</v>
      </c>
      <c r="B18" s="9">
        <v>1</v>
      </c>
      <c r="C18" s="20" t="s">
        <v>107</v>
      </c>
      <c r="D18" s="37">
        <v>1</v>
      </c>
      <c r="E18" s="11"/>
      <c r="F18" s="11">
        <f>D18*E18</f>
        <v>0</v>
      </c>
    </row>
    <row r="19" spans="1:6" x14ac:dyDescent="0.2">
      <c r="A19" s="9" t="s">
        <v>100</v>
      </c>
      <c r="B19" s="9">
        <f>B18+1</f>
        <v>2</v>
      </c>
      <c r="C19" s="20" t="s">
        <v>108</v>
      </c>
      <c r="D19" s="37">
        <v>1</v>
      </c>
      <c r="E19" s="11"/>
      <c r="F19" s="11">
        <f>D19*E19</f>
        <v>0</v>
      </c>
    </row>
    <row r="20" spans="1:6" ht="24" x14ac:dyDescent="0.2">
      <c r="A20" s="9" t="s">
        <v>100</v>
      </c>
      <c r="B20" s="9">
        <f>B19+1</f>
        <v>3</v>
      </c>
      <c r="C20" s="20" t="s">
        <v>109</v>
      </c>
      <c r="D20" s="37">
        <v>1</v>
      </c>
      <c r="E20" s="11"/>
      <c r="F20" s="11">
        <f>D20*E20</f>
        <v>0</v>
      </c>
    </row>
    <row r="21" spans="1:6" ht="24" x14ac:dyDescent="0.2">
      <c r="A21" s="9" t="s">
        <v>100</v>
      </c>
      <c r="B21" s="9">
        <f>B20+1</f>
        <v>4</v>
      </c>
      <c r="C21" s="20" t="s">
        <v>110</v>
      </c>
      <c r="D21" s="37">
        <v>1</v>
      </c>
      <c r="E21" s="11"/>
      <c r="F21" s="11">
        <f>D21*E21</f>
        <v>0</v>
      </c>
    </row>
    <row r="22" spans="1:6" x14ac:dyDescent="0.2">
      <c r="A22" s="4"/>
      <c r="B22" s="4"/>
      <c r="C22" s="1"/>
      <c r="D22" s="36"/>
      <c r="E22" s="12"/>
      <c r="F22" s="12"/>
    </row>
    <row r="23" spans="1:6" x14ac:dyDescent="0.2">
      <c r="A23" s="4"/>
      <c r="B23" s="4"/>
      <c r="C23" s="5"/>
      <c r="D23" s="36"/>
      <c r="E23" s="12"/>
      <c r="F23" s="12"/>
    </row>
    <row r="24" spans="1:6" ht="18" x14ac:dyDescent="0.2">
      <c r="A24" s="4"/>
      <c r="B24" s="4"/>
      <c r="C24" s="6" t="s">
        <v>86</v>
      </c>
      <c r="D24" s="38"/>
      <c r="E24" s="75">
        <f>SUM(F7:F21)</f>
        <v>0</v>
      </c>
      <c r="F24" s="75"/>
    </row>
    <row r="25" spans="1:6" x14ac:dyDescent="0.2">
      <c r="A25" s="4"/>
      <c r="B25" s="4"/>
      <c r="C25" s="5"/>
      <c r="D25" s="36"/>
      <c r="E25" s="12"/>
      <c r="F25" s="12"/>
    </row>
    <row r="26" spans="1:6" x14ac:dyDescent="0.2">
      <c r="A26" s="4"/>
      <c r="B26" s="4"/>
      <c r="C26" s="5"/>
      <c r="D26" s="38"/>
      <c r="E26" s="13"/>
      <c r="F26" s="13"/>
    </row>
    <row r="27" spans="1:6" x14ac:dyDescent="0.2">
      <c r="A27" s="4"/>
      <c r="B27" s="4"/>
      <c r="C27" s="5"/>
      <c r="D27" s="38"/>
      <c r="E27" s="13"/>
      <c r="F27" s="13"/>
    </row>
    <row r="28" spans="1:6" x14ac:dyDescent="0.2">
      <c r="A28" s="4"/>
      <c r="B28" s="4"/>
      <c r="C28" s="5"/>
      <c r="D28" s="38"/>
      <c r="E28" s="13"/>
      <c r="F28" s="13"/>
    </row>
    <row r="29" spans="1:6" ht="18" x14ac:dyDescent="0.2">
      <c r="A29" s="4"/>
      <c r="B29" s="4"/>
      <c r="C29" s="6" t="s">
        <v>184</v>
      </c>
      <c r="D29" s="38"/>
      <c r="E29" s="75">
        <f>'A '!E83:F83+'B '!E68:F68+'C'!E113:F113+D!E24:F24</f>
        <v>0</v>
      </c>
      <c r="F29" s="75"/>
    </row>
    <row r="30" spans="1:6" x14ac:dyDescent="0.2">
      <c r="A30" s="4"/>
      <c r="B30" s="4"/>
      <c r="C30" s="5"/>
      <c r="D30" s="38"/>
      <c r="E30" s="13"/>
      <c r="F30" s="13"/>
    </row>
    <row r="31" spans="1:6" x14ac:dyDescent="0.2">
      <c r="A31" s="4"/>
      <c r="B31" s="4"/>
      <c r="C31" s="5"/>
      <c r="D31" s="38"/>
      <c r="E31" s="13"/>
      <c r="F31" s="13"/>
    </row>
    <row r="32" spans="1:6" x14ac:dyDescent="0.2">
      <c r="A32" s="4"/>
      <c r="B32" s="4"/>
      <c r="C32" s="5"/>
      <c r="D32" s="38"/>
      <c r="E32" s="13"/>
      <c r="F32" s="13"/>
    </row>
    <row r="33" spans="1:6" x14ac:dyDescent="0.2">
      <c r="A33" s="4"/>
      <c r="B33" s="4"/>
      <c r="C33" s="5"/>
      <c r="D33" s="38"/>
      <c r="E33" s="13"/>
      <c r="F33" s="13"/>
    </row>
    <row r="34" spans="1:6" x14ac:dyDescent="0.2">
      <c r="A34" s="4"/>
      <c r="B34" s="4"/>
      <c r="C34" s="5"/>
      <c r="D34" s="38"/>
      <c r="E34" s="13"/>
      <c r="F34" s="13"/>
    </row>
    <row r="35" spans="1:6" x14ac:dyDescent="0.2">
      <c r="A35" s="4"/>
      <c r="B35" s="4"/>
      <c r="C35" s="5"/>
      <c r="D35" s="38"/>
      <c r="E35" s="13"/>
      <c r="F35" s="13"/>
    </row>
    <row r="36" spans="1:6" x14ac:dyDescent="0.2">
      <c r="A36" s="4"/>
      <c r="B36" s="4"/>
      <c r="C36" s="5"/>
      <c r="D36" s="38"/>
      <c r="E36" s="13"/>
      <c r="F36" s="13"/>
    </row>
    <row r="37" spans="1:6" x14ac:dyDescent="0.2">
      <c r="A37" s="4"/>
      <c r="B37" s="4"/>
      <c r="C37" s="5"/>
      <c r="D37" s="38"/>
      <c r="E37" s="13"/>
      <c r="F37" s="13"/>
    </row>
    <row r="38" spans="1:6" x14ac:dyDescent="0.2">
      <c r="D38" s="38"/>
      <c r="E38" s="13"/>
      <c r="F38" s="13"/>
    </row>
    <row r="39" spans="1:6" x14ac:dyDescent="0.2">
      <c r="D39" s="38"/>
      <c r="E39" s="13"/>
      <c r="F39" s="13"/>
    </row>
    <row r="40" spans="1:6" x14ac:dyDescent="0.2">
      <c r="D40" s="38"/>
      <c r="E40" s="13"/>
      <c r="F40" s="13"/>
    </row>
    <row r="41" spans="1:6" x14ac:dyDescent="0.2">
      <c r="D41" s="38"/>
      <c r="E41" s="13"/>
      <c r="F41" s="13"/>
    </row>
    <row r="42" spans="1:6" x14ac:dyDescent="0.2">
      <c r="D42" s="38"/>
      <c r="E42" s="13"/>
      <c r="F42" s="13"/>
    </row>
    <row r="43" spans="1:6" x14ac:dyDescent="0.2">
      <c r="D43" s="38"/>
      <c r="E43" s="13"/>
      <c r="F43" s="13"/>
    </row>
    <row r="44" spans="1:6" x14ac:dyDescent="0.2">
      <c r="D44" s="38"/>
      <c r="E44" s="13"/>
      <c r="F44" s="13"/>
    </row>
    <row r="45" spans="1:6" x14ac:dyDescent="0.2">
      <c r="D45" s="38"/>
      <c r="E45" s="13"/>
      <c r="F45" s="13"/>
    </row>
    <row r="46" spans="1:6" x14ac:dyDescent="0.2">
      <c r="D46" s="38"/>
      <c r="E46" s="13"/>
      <c r="F46" s="13"/>
    </row>
    <row r="47" spans="1:6" x14ac:dyDescent="0.2">
      <c r="D47" s="38"/>
      <c r="E47" s="13"/>
      <c r="F47" s="13"/>
    </row>
    <row r="48" spans="1:6" x14ac:dyDescent="0.2">
      <c r="D48" s="38"/>
      <c r="E48" s="13"/>
      <c r="F48" s="13"/>
    </row>
    <row r="49" spans="4:6" x14ac:dyDescent="0.2">
      <c r="D49" s="38"/>
      <c r="E49" s="13"/>
      <c r="F49" s="13"/>
    </row>
    <row r="50" spans="4:6" x14ac:dyDescent="0.2">
      <c r="D50" s="38"/>
      <c r="E50" s="13"/>
      <c r="F50" s="13"/>
    </row>
    <row r="51" spans="4:6" x14ac:dyDescent="0.2">
      <c r="D51" s="38"/>
      <c r="E51" s="13"/>
      <c r="F51" s="13"/>
    </row>
    <row r="52" spans="4:6" x14ac:dyDescent="0.2">
      <c r="D52" s="38"/>
      <c r="E52" s="13"/>
      <c r="F52" s="13"/>
    </row>
    <row r="53" spans="4:6" x14ac:dyDescent="0.2">
      <c r="D53" s="38"/>
      <c r="E53" s="13"/>
      <c r="F53" s="13"/>
    </row>
    <row r="54" spans="4:6" x14ac:dyDescent="0.2">
      <c r="D54" s="38"/>
      <c r="E54" s="13"/>
      <c r="F54" s="13"/>
    </row>
    <row r="55" spans="4:6" x14ac:dyDescent="0.2">
      <c r="D55" s="38"/>
      <c r="E55" s="13"/>
      <c r="F55" s="13"/>
    </row>
    <row r="56" spans="4:6" x14ac:dyDescent="0.2">
      <c r="D56" s="38"/>
      <c r="E56" s="13"/>
      <c r="F56" s="13"/>
    </row>
    <row r="57" spans="4:6" x14ac:dyDescent="0.2">
      <c r="D57" s="38"/>
      <c r="E57" s="13"/>
      <c r="F57" s="13"/>
    </row>
    <row r="58" spans="4:6" x14ac:dyDescent="0.2">
      <c r="D58" s="38"/>
      <c r="E58" s="13"/>
      <c r="F58" s="13"/>
    </row>
    <row r="59" spans="4:6" x14ac:dyDescent="0.2">
      <c r="D59" s="38"/>
      <c r="E59" s="13"/>
      <c r="F59" s="13"/>
    </row>
    <row r="60" spans="4:6" x14ac:dyDescent="0.2">
      <c r="D60" s="38"/>
      <c r="E60" s="13"/>
      <c r="F60" s="13"/>
    </row>
    <row r="61" spans="4:6" x14ac:dyDescent="0.2">
      <c r="D61" s="38"/>
      <c r="E61" s="13"/>
      <c r="F61" s="13"/>
    </row>
    <row r="62" spans="4:6" x14ac:dyDescent="0.2">
      <c r="D62" s="38"/>
      <c r="E62" s="13"/>
      <c r="F62" s="13"/>
    </row>
    <row r="63" spans="4:6" x14ac:dyDescent="0.2">
      <c r="D63" s="38"/>
      <c r="E63" s="13"/>
      <c r="F63" s="13"/>
    </row>
    <row r="64" spans="4:6" x14ac:dyDescent="0.2">
      <c r="D64" s="38"/>
      <c r="E64" s="13"/>
      <c r="F64" s="13"/>
    </row>
    <row r="65" spans="4:6" x14ac:dyDescent="0.2">
      <c r="D65" s="38"/>
      <c r="E65" s="13"/>
      <c r="F65" s="13"/>
    </row>
    <row r="66" spans="4:6" x14ac:dyDescent="0.2">
      <c r="D66" s="38"/>
      <c r="E66" s="13"/>
      <c r="F66" s="13"/>
    </row>
    <row r="67" spans="4:6" x14ac:dyDescent="0.2">
      <c r="D67" s="38"/>
      <c r="E67" s="13"/>
      <c r="F67" s="13"/>
    </row>
    <row r="68" spans="4:6" x14ac:dyDescent="0.2">
      <c r="D68" s="38"/>
      <c r="E68" s="13"/>
      <c r="F68" s="13"/>
    </row>
    <row r="69" spans="4:6" x14ac:dyDescent="0.2">
      <c r="D69" s="38"/>
      <c r="E69" s="13"/>
      <c r="F69" s="13"/>
    </row>
    <row r="70" spans="4:6" x14ac:dyDescent="0.2">
      <c r="D70" s="38"/>
      <c r="E70" s="13"/>
      <c r="F70" s="13"/>
    </row>
  </sheetData>
  <mergeCells count="9">
    <mergeCell ref="E29:F29"/>
    <mergeCell ref="A16:F16"/>
    <mergeCell ref="E24:F24"/>
    <mergeCell ref="A1:B1"/>
    <mergeCell ref="A3:B4"/>
    <mergeCell ref="C3:C4"/>
    <mergeCell ref="A6:B6"/>
    <mergeCell ref="A7:F7"/>
    <mergeCell ref="A15:B15"/>
  </mergeCells>
  <pageMargins left="0.78740157480314965" right="0.47244094488188976" top="0.39370078740157483" bottom="0.78740157480314965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A </vt:lpstr>
      <vt:lpstr>B </vt:lpstr>
      <vt:lpstr>C</vt:lpstr>
      <vt:lpstr>D</vt:lpstr>
      <vt:lpstr>'A '!Názvy_tisku</vt:lpstr>
      <vt:lpstr>'B '!Názvy_tisku</vt:lpstr>
      <vt:lpstr>'C'!Názvy_tisku</vt:lpstr>
      <vt:lpstr>D!Názvy_tisku</vt:lpstr>
    </vt:vector>
  </TitlesOfParts>
  <Company>Vorvo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Voráček</dc:creator>
  <cp:lastModifiedBy>Voráček Jiří</cp:lastModifiedBy>
  <cp:lastPrinted>2013-01-24T09:25:07Z</cp:lastPrinted>
  <dcterms:created xsi:type="dcterms:W3CDTF">2008-06-08T15:05:10Z</dcterms:created>
  <dcterms:modified xsi:type="dcterms:W3CDTF">2013-02-15T11:04:22Z</dcterms:modified>
</cp:coreProperties>
</file>